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1" activeTab="1"/>
  </bookViews>
  <sheets>
    <sheet name="Grafički" sheetId="3" state="hidden" r:id="rId1"/>
    <sheet name="Zbirna tabela" sheetId="12" r:id="rId2"/>
    <sheet name="Zbirna tabela (grupa 1)" sheetId="6" r:id="rId3"/>
    <sheet name="Zbirna tabela (grupa 2)" sheetId="9" r:id="rId4"/>
    <sheet name="Zbirna tabela (grupa 3)" sheetId="7" r:id="rId5"/>
    <sheet name="Evidencija prisustva - grupa 1" sheetId="4" r:id="rId6"/>
    <sheet name="Evidencija prisustva - grupa 2" sheetId="8" r:id="rId7"/>
    <sheet name="Evidencija prisustva - grupa 3" sheetId="2" r:id="rId8"/>
  </sheets>
  <calcPr calcId="152511"/>
</workbook>
</file>

<file path=xl/calcChain.xml><?xml version="1.0" encoding="utf-8"?>
<calcChain xmlns="http://schemas.openxmlformats.org/spreadsheetml/2006/main">
  <c r="N11" i="12" l="1"/>
  <c r="O11" i="12" s="1"/>
  <c r="N6" i="12"/>
  <c r="O6" i="12" s="1"/>
  <c r="N67" i="12"/>
  <c r="O67" i="12" s="1"/>
  <c r="N66" i="12"/>
  <c r="O66" i="12" s="1"/>
  <c r="N56" i="12"/>
  <c r="O56" i="12" s="1"/>
  <c r="N71" i="12"/>
  <c r="O71" i="12" s="1"/>
  <c r="N64" i="12"/>
  <c r="O64" i="12" s="1"/>
  <c r="N63" i="12"/>
  <c r="O63" i="12" s="1"/>
  <c r="N62" i="12"/>
  <c r="O62" i="12" s="1"/>
  <c r="N61" i="12"/>
  <c r="O61" i="12" s="1"/>
  <c r="N60" i="12"/>
  <c r="N55" i="12"/>
  <c r="N54" i="12"/>
  <c r="N53" i="12"/>
  <c r="N52" i="12"/>
  <c r="N50" i="12"/>
  <c r="O50" i="12" s="1"/>
  <c r="N49" i="12"/>
  <c r="O49" i="12" s="1"/>
  <c r="N48" i="12"/>
  <c r="O48" i="12" s="1"/>
  <c r="N47" i="12"/>
  <c r="O47" i="12" s="1"/>
  <c r="N44" i="12"/>
  <c r="O44" i="12" s="1"/>
  <c r="N43" i="12"/>
  <c r="O43" i="12" s="1"/>
  <c r="N42" i="12"/>
  <c r="O42" i="12" s="1"/>
  <c r="N40" i="12"/>
  <c r="O40" i="12" s="1"/>
  <c r="N38" i="12"/>
  <c r="O38" i="12" s="1"/>
  <c r="N51" i="12"/>
  <c r="O51" i="12" s="1"/>
  <c r="N41" i="12"/>
  <c r="O41" i="12" s="1"/>
  <c r="N37" i="12"/>
  <c r="O37" i="12" s="1"/>
  <c r="N36" i="12"/>
  <c r="O36" i="12" s="1"/>
  <c r="N35" i="12"/>
  <c r="O35" i="12" s="1"/>
  <c r="N34" i="12"/>
  <c r="O34" i="12" s="1"/>
  <c r="N33" i="12"/>
  <c r="O33" i="12" s="1"/>
  <c r="N29" i="12"/>
  <c r="O29" i="12" s="1"/>
  <c r="N28" i="12"/>
  <c r="O28" i="12" s="1"/>
  <c r="N27" i="12"/>
  <c r="O27" i="12" s="1"/>
  <c r="N26" i="12"/>
  <c r="O26" i="12" s="1"/>
  <c r="N25" i="12"/>
  <c r="O25" i="12" s="1"/>
  <c r="N23" i="12"/>
  <c r="O23" i="12" s="1"/>
  <c r="N22" i="12"/>
  <c r="O22" i="12" s="1"/>
  <c r="N19" i="12"/>
  <c r="O19" i="12" s="1"/>
  <c r="N16" i="12"/>
  <c r="O16" i="12" s="1"/>
  <c r="N15" i="12"/>
  <c r="O15" i="12" s="1"/>
  <c r="N14" i="12"/>
  <c r="O14" i="12" s="1"/>
  <c r="N9" i="12"/>
  <c r="O9" i="12" s="1"/>
  <c r="N8" i="12"/>
  <c r="O8" i="12" s="1"/>
  <c r="N7" i="12"/>
  <c r="O7" i="12" s="1"/>
  <c r="N5" i="12"/>
  <c r="O5" i="12" s="1"/>
  <c r="N70" i="12"/>
  <c r="O70" i="12" s="1"/>
  <c r="N69" i="12"/>
  <c r="O69" i="12" s="1"/>
  <c r="N68" i="12"/>
  <c r="O68" i="12" s="1"/>
  <c r="N65" i="12"/>
  <c r="O65" i="12" s="1"/>
  <c r="N59" i="12"/>
  <c r="O59" i="12" s="1"/>
  <c r="N58" i="12"/>
  <c r="O58" i="12" s="1"/>
  <c r="N57" i="12"/>
  <c r="O57" i="12" s="1"/>
  <c r="N46" i="12"/>
  <c r="O46" i="12" s="1"/>
  <c r="N45" i="12"/>
  <c r="O45" i="12" s="1"/>
  <c r="N39" i="12"/>
  <c r="O39" i="12" s="1"/>
  <c r="N32" i="12"/>
  <c r="O32" i="12" s="1"/>
  <c r="N31" i="12"/>
  <c r="O31" i="12" s="1"/>
  <c r="N30" i="12"/>
  <c r="O30" i="12" s="1"/>
  <c r="N24" i="12"/>
  <c r="O24" i="12" s="1"/>
  <c r="N21" i="12"/>
  <c r="O21" i="12" s="1"/>
  <c r="N20" i="12"/>
  <c r="O20" i="12" s="1"/>
  <c r="N18" i="12"/>
  <c r="O18" i="12" s="1"/>
  <c r="N17" i="12"/>
  <c r="O17" i="12" s="1"/>
  <c r="N13" i="12"/>
  <c r="O13" i="12" s="1"/>
  <c r="N12" i="12"/>
  <c r="O12" i="12" s="1"/>
  <c r="N10" i="12"/>
  <c r="O10" i="12" s="1"/>
  <c r="N26" i="9" l="1"/>
  <c r="O26" i="9" s="1"/>
  <c r="N25" i="9"/>
  <c r="O25" i="9" s="1"/>
  <c r="N24" i="9"/>
  <c r="O24" i="9" s="1"/>
  <c r="N23" i="9"/>
  <c r="O23" i="9" s="1"/>
  <c r="N22" i="9"/>
  <c r="O22" i="9" s="1"/>
  <c r="N21" i="9"/>
  <c r="O21" i="9" s="1"/>
  <c r="N20" i="9"/>
  <c r="O20" i="9" s="1"/>
  <c r="N19" i="9"/>
  <c r="O19" i="9" s="1"/>
  <c r="N18" i="9"/>
  <c r="O18" i="9" s="1"/>
  <c r="N17" i="9"/>
  <c r="O17" i="9" s="1"/>
  <c r="N16" i="9"/>
  <c r="O16" i="9" s="1"/>
  <c r="N15" i="9"/>
  <c r="O15" i="9" s="1"/>
  <c r="N14" i="9"/>
  <c r="O14" i="9" s="1"/>
  <c r="N13" i="9"/>
  <c r="O13" i="9" s="1"/>
  <c r="N12" i="9"/>
  <c r="O12" i="9" s="1"/>
  <c r="N11" i="9"/>
  <c r="O11" i="9" s="1"/>
  <c r="N10" i="9"/>
  <c r="O10" i="9" s="1"/>
  <c r="N9" i="9"/>
  <c r="O9" i="9" s="1"/>
  <c r="N8" i="9"/>
  <c r="O8" i="9" s="1"/>
  <c r="N7" i="9"/>
  <c r="O7" i="9" s="1"/>
  <c r="N6" i="9"/>
  <c r="O6" i="9" s="1"/>
  <c r="N5" i="9"/>
  <c r="O5" i="9" s="1"/>
  <c r="T4" i="8"/>
  <c r="U4" i="8" s="1"/>
  <c r="V4" i="8" s="1"/>
  <c r="T5" i="8"/>
  <c r="U5" i="8" s="1"/>
  <c r="V5" i="8" s="1"/>
  <c r="T6" i="8"/>
  <c r="U6" i="8" s="1"/>
  <c r="V6" i="8" s="1"/>
  <c r="T7" i="8"/>
  <c r="U7" i="8" s="1"/>
  <c r="V7" i="8" s="1"/>
  <c r="T8" i="8"/>
  <c r="U8" i="8" s="1"/>
  <c r="V8" i="8" s="1"/>
  <c r="T9" i="8"/>
  <c r="U9" i="8" s="1"/>
  <c r="V9" i="8" s="1"/>
  <c r="T10" i="8"/>
  <c r="U10" i="8" s="1"/>
  <c r="V10" i="8" s="1"/>
  <c r="T11" i="8"/>
  <c r="U11" i="8" s="1"/>
  <c r="V11" i="8" s="1"/>
  <c r="T12" i="8"/>
  <c r="U12" i="8" s="1"/>
  <c r="V12" i="8" s="1"/>
  <c r="T13" i="8"/>
  <c r="U13" i="8" s="1"/>
  <c r="V13" i="8" s="1"/>
  <c r="T14" i="8"/>
  <c r="U14" i="8" s="1"/>
  <c r="V14" i="8" s="1"/>
  <c r="T15" i="8"/>
  <c r="U15" i="8" s="1"/>
  <c r="V15" i="8" s="1"/>
  <c r="T16" i="8"/>
  <c r="U16" i="8" s="1"/>
  <c r="V16" i="8" s="1"/>
  <c r="T17" i="8"/>
  <c r="U17" i="8" s="1"/>
  <c r="V17" i="8" s="1"/>
  <c r="T18" i="8"/>
  <c r="U18" i="8" s="1"/>
  <c r="V18" i="8" s="1"/>
  <c r="T19" i="8"/>
  <c r="U19" i="8" s="1"/>
  <c r="V19" i="8" s="1"/>
  <c r="T20" i="8"/>
  <c r="U20" i="8" s="1"/>
  <c r="V20" i="8" s="1"/>
  <c r="T21" i="8"/>
  <c r="U21" i="8" s="1"/>
  <c r="V21" i="8" s="1"/>
  <c r="T22" i="8"/>
  <c r="U22" i="8" s="1"/>
  <c r="V22" i="8" s="1"/>
  <c r="T23" i="8"/>
  <c r="U23" i="8" s="1"/>
  <c r="V23" i="8" s="1"/>
  <c r="T24" i="8"/>
  <c r="U24" i="8" s="1"/>
  <c r="V24" i="8" s="1"/>
  <c r="T3" i="8"/>
  <c r="U3" i="8" s="1"/>
  <c r="V3" i="8" s="1"/>
  <c r="N28" i="7" l="1"/>
  <c r="O28" i="7" s="1"/>
  <c r="N27" i="7"/>
  <c r="O27" i="7" s="1"/>
  <c r="N26" i="7"/>
  <c r="O26" i="7" s="1"/>
  <c r="N25" i="7"/>
  <c r="O25" i="7" s="1"/>
  <c r="N24" i="7"/>
  <c r="O24" i="7" s="1"/>
  <c r="N23" i="7"/>
  <c r="O23" i="7" s="1"/>
  <c r="N22" i="7"/>
  <c r="O22" i="7" s="1"/>
  <c r="N21" i="7"/>
  <c r="O21" i="7" s="1"/>
  <c r="N20" i="7"/>
  <c r="O20" i="7" s="1"/>
  <c r="N19" i="7"/>
  <c r="O19" i="7" s="1"/>
  <c r="N18" i="7"/>
  <c r="N17" i="7"/>
  <c r="N16" i="7"/>
  <c r="N15" i="7"/>
  <c r="N14" i="7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N5" i="7"/>
  <c r="O5" i="7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N7" i="6"/>
  <c r="O7" i="6" s="1"/>
  <c r="N6" i="6"/>
  <c r="O6" i="6" s="1"/>
  <c r="N5" i="6"/>
  <c r="O5" i="6" s="1"/>
  <c r="R23" i="4" l="1"/>
  <c r="S23" i="4" s="1"/>
  <c r="T23" i="4" s="1"/>
  <c r="R22" i="4"/>
  <c r="S22" i="4" s="1"/>
  <c r="T22" i="4" s="1"/>
  <c r="R21" i="4"/>
  <c r="S21" i="4" s="1"/>
  <c r="T21" i="4" s="1"/>
  <c r="R20" i="4"/>
  <c r="S20" i="4" s="1"/>
  <c r="T20" i="4" s="1"/>
  <c r="R19" i="4"/>
  <c r="S19" i="4" s="1"/>
  <c r="T19" i="4" s="1"/>
  <c r="R18" i="4"/>
  <c r="S18" i="4" s="1"/>
  <c r="T18" i="4" s="1"/>
  <c r="R17" i="4"/>
  <c r="S17" i="4" s="1"/>
  <c r="T17" i="4" s="1"/>
  <c r="R16" i="4"/>
  <c r="S16" i="4" s="1"/>
  <c r="T16" i="4" s="1"/>
  <c r="R15" i="4"/>
  <c r="S15" i="4" s="1"/>
  <c r="T15" i="4" s="1"/>
  <c r="R14" i="4"/>
  <c r="S14" i="4" s="1"/>
  <c r="T14" i="4" s="1"/>
  <c r="R13" i="4"/>
  <c r="S13" i="4" s="1"/>
  <c r="T13" i="4" s="1"/>
  <c r="R12" i="4"/>
  <c r="S12" i="4" s="1"/>
  <c r="T12" i="4" s="1"/>
  <c r="R11" i="4"/>
  <c r="S11" i="4" s="1"/>
  <c r="T11" i="4" s="1"/>
  <c r="R10" i="4"/>
  <c r="S10" i="4" s="1"/>
  <c r="T10" i="4" s="1"/>
  <c r="R9" i="4"/>
  <c r="S9" i="4" s="1"/>
  <c r="T9" i="4" s="1"/>
  <c r="R8" i="4"/>
  <c r="S8" i="4" s="1"/>
  <c r="T8" i="4" s="1"/>
  <c r="R7" i="4"/>
  <c r="S7" i="4" s="1"/>
  <c r="T7" i="4" s="1"/>
  <c r="R6" i="4"/>
  <c r="S6" i="4" s="1"/>
  <c r="T6" i="4" s="1"/>
  <c r="R5" i="4"/>
  <c r="S5" i="4" s="1"/>
  <c r="T5" i="4" s="1"/>
  <c r="R4" i="4"/>
  <c r="S4" i="4" s="1"/>
  <c r="T4" i="4" s="1"/>
  <c r="R3" i="4"/>
  <c r="S3" i="4" s="1"/>
  <c r="T3" i="4" s="1"/>
  <c r="S24" i="2" l="1"/>
  <c r="T24" i="2" s="1"/>
  <c r="U24" i="2" s="1"/>
  <c r="S23" i="2"/>
  <c r="T23" i="2" s="1"/>
  <c r="U23" i="2" s="1"/>
  <c r="S21" i="2" l="1"/>
  <c r="T21" i="2" s="1"/>
  <c r="U21" i="2" s="1"/>
  <c r="S22" i="2"/>
  <c r="T22" i="2" s="1"/>
  <c r="U22" i="2" s="1"/>
  <c r="S11" i="2" l="1"/>
  <c r="T11" i="2" s="1"/>
  <c r="U11" i="2" s="1"/>
  <c r="S12" i="2"/>
  <c r="T12" i="2" s="1"/>
  <c r="U12" i="2" s="1"/>
  <c r="S13" i="2"/>
  <c r="T13" i="2" s="1"/>
  <c r="U13" i="2" s="1"/>
  <c r="S14" i="2"/>
  <c r="T14" i="2" s="1"/>
  <c r="U14" i="2" s="1"/>
  <c r="S15" i="2"/>
  <c r="T15" i="2" s="1"/>
  <c r="U15" i="2" s="1"/>
  <c r="S16" i="2"/>
  <c r="T16" i="2" s="1"/>
  <c r="U16" i="2" s="1"/>
  <c r="S3" i="2"/>
  <c r="T3" i="2" s="1"/>
  <c r="U3" i="2" s="1"/>
  <c r="S4" i="2"/>
  <c r="T4" i="2" s="1"/>
  <c r="U4" i="2" s="1"/>
  <c r="S5" i="2"/>
  <c r="T5" i="2" s="1"/>
  <c r="U5" i="2" s="1"/>
  <c r="S6" i="2"/>
  <c r="T6" i="2" s="1"/>
  <c r="U6" i="2" s="1"/>
  <c r="S7" i="2"/>
  <c r="T7" i="2" s="1"/>
  <c r="U7" i="2" s="1"/>
  <c r="S8" i="2"/>
  <c r="T8" i="2" s="1"/>
  <c r="U8" i="2" s="1"/>
  <c r="S9" i="2"/>
  <c r="T9" i="2" s="1"/>
  <c r="U9" i="2" s="1"/>
  <c r="S10" i="2"/>
  <c r="T10" i="2" s="1"/>
  <c r="U10" i="2" s="1"/>
  <c r="S17" i="2"/>
  <c r="T17" i="2" s="1"/>
  <c r="U17" i="2" s="1"/>
  <c r="S18" i="2"/>
  <c r="T18" i="2" s="1"/>
  <c r="U18" i="2" s="1"/>
  <c r="S19" i="2"/>
  <c r="T19" i="2" s="1"/>
  <c r="U19" i="2" s="1"/>
  <c r="S20" i="2"/>
  <c r="T20" i="2" s="1"/>
  <c r="U20" i="2" s="1"/>
  <c r="S25" i="2"/>
  <c r="T25" i="2" s="1"/>
  <c r="U25" i="2" s="1"/>
  <c r="S26" i="2"/>
  <c r="T26" i="2" s="1"/>
  <c r="U26" i="2" s="1"/>
</calcChain>
</file>

<file path=xl/sharedStrings.xml><?xml version="1.0" encoding="utf-8"?>
<sst xmlns="http://schemas.openxmlformats.org/spreadsheetml/2006/main" count="697" uniqueCount="348">
  <si>
    <t>R.br.</t>
  </si>
  <si>
    <t>Broj indeksa</t>
  </si>
  <si>
    <t>Ime i prezime</t>
  </si>
  <si>
    <t>Prisustvo vježbama</t>
  </si>
  <si>
    <t>Prisustvo predav.</t>
  </si>
  <si>
    <t>Usmeni</t>
  </si>
  <si>
    <t>UKUPNO</t>
  </si>
  <si>
    <t>OCJENA</t>
  </si>
  <si>
    <t xml:space="preserve">Datum </t>
  </si>
  <si>
    <t>Mićić Kristijan</t>
  </si>
  <si>
    <t>Vuković Marko</t>
  </si>
  <si>
    <t>26/14</t>
  </si>
  <si>
    <t>50/14</t>
  </si>
  <si>
    <t>64/14</t>
  </si>
  <si>
    <t>71/14</t>
  </si>
  <si>
    <t>63/14</t>
  </si>
  <si>
    <t>51/14</t>
  </si>
  <si>
    <t>41/14</t>
  </si>
  <si>
    <t>38/14</t>
  </si>
  <si>
    <t>68/14</t>
  </si>
  <si>
    <t>82/14</t>
  </si>
  <si>
    <t>44/14</t>
  </si>
  <si>
    <t>10/14</t>
  </si>
  <si>
    <t>20/14</t>
  </si>
  <si>
    <t>11/14</t>
  </si>
  <si>
    <t>74/14</t>
  </si>
  <si>
    <t>03/14</t>
  </si>
  <si>
    <t>34/14</t>
  </si>
  <si>
    <t>77/14</t>
  </si>
  <si>
    <t>17/14</t>
  </si>
  <si>
    <t>23/14</t>
  </si>
  <si>
    <t>22/14</t>
  </si>
  <si>
    <t>24/14</t>
  </si>
  <si>
    <t>12/14</t>
  </si>
  <si>
    <t>18/14</t>
  </si>
  <si>
    <t>29/14</t>
  </si>
  <si>
    <t>56/14</t>
  </si>
  <si>
    <t>42/14</t>
  </si>
  <si>
    <t>13/14</t>
  </si>
  <si>
    <t>06/14</t>
  </si>
  <si>
    <t>78/14</t>
  </si>
  <si>
    <t>02/14</t>
  </si>
  <si>
    <t>16/14</t>
  </si>
  <si>
    <t>70/14</t>
  </si>
  <si>
    <t>40/14</t>
  </si>
  <si>
    <t>54/14</t>
  </si>
  <si>
    <t>07/14</t>
  </si>
  <si>
    <t>67/14</t>
  </si>
  <si>
    <t>48/14</t>
  </si>
  <si>
    <t>69/14</t>
  </si>
  <si>
    <t>35/14</t>
  </si>
  <si>
    <t>66/14</t>
  </si>
  <si>
    <t>14/14</t>
  </si>
  <si>
    <t>60/14</t>
  </si>
  <si>
    <t>15/14</t>
  </si>
  <si>
    <t>47/14</t>
  </si>
  <si>
    <t>21/14</t>
  </si>
  <si>
    <t>30/14</t>
  </si>
  <si>
    <t>31/14</t>
  </si>
  <si>
    <t>65/14</t>
  </si>
  <si>
    <t>55/14</t>
  </si>
  <si>
    <t>49/14</t>
  </si>
  <si>
    <t>04/14</t>
  </si>
  <si>
    <t>57/14</t>
  </si>
  <si>
    <t>59/14</t>
  </si>
  <si>
    <t>62/14</t>
  </si>
  <si>
    <t>43/14</t>
  </si>
  <si>
    <t>58/14</t>
  </si>
  <si>
    <t>52/14</t>
  </si>
  <si>
    <t>45/14</t>
  </si>
  <si>
    <t>33/14</t>
  </si>
  <si>
    <t>08/14</t>
  </si>
  <si>
    <t>25/14</t>
  </si>
  <si>
    <t>36/14</t>
  </si>
  <si>
    <t>28/14</t>
  </si>
  <si>
    <t>76/14</t>
  </si>
  <si>
    <t>81/14</t>
  </si>
  <si>
    <t>61/14</t>
  </si>
  <si>
    <t>19/14</t>
  </si>
  <si>
    <t>37/14</t>
  </si>
  <si>
    <t>80/14</t>
  </si>
  <si>
    <t>32/14</t>
  </si>
  <si>
    <t>27/14</t>
  </si>
  <si>
    <t>01/14</t>
  </si>
  <si>
    <t>46/14</t>
  </si>
  <si>
    <t>09/14</t>
  </si>
  <si>
    <t>05/14</t>
  </si>
  <si>
    <t>53/14</t>
  </si>
  <si>
    <t>79/14</t>
  </si>
  <si>
    <t>39/14</t>
  </si>
  <si>
    <t>72/14</t>
  </si>
  <si>
    <t>73/14</t>
  </si>
  <si>
    <t>83/14</t>
  </si>
  <si>
    <t>20/13</t>
  </si>
  <si>
    <t>Datum</t>
  </si>
  <si>
    <t>Ukupno</t>
  </si>
  <si>
    <t xml:space="preserve">Ukupno bodova </t>
  </si>
  <si>
    <t>10/13</t>
  </si>
  <si>
    <t>84/14</t>
  </si>
  <si>
    <t>86/14</t>
  </si>
  <si>
    <t>Kovačević Nemanja</t>
  </si>
  <si>
    <t>21/12</t>
  </si>
  <si>
    <t>23/13</t>
  </si>
  <si>
    <t>34/13</t>
  </si>
  <si>
    <t>88/14</t>
  </si>
  <si>
    <t>87/14</t>
  </si>
  <si>
    <t>75/14</t>
  </si>
  <si>
    <t>55/13</t>
  </si>
  <si>
    <t>Zadatak 2</t>
  </si>
  <si>
    <t>Zadatak 3</t>
  </si>
  <si>
    <t>Ukupno bodova</t>
  </si>
  <si>
    <t>%C</t>
  </si>
  <si>
    <r>
      <rPr>
        <vertAlign val="superscript"/>
        <sz val="16"/>
        <color theme="1"/>
        <rFont val="Calibri"/>
        <family val="2"/>
        <scheme val="minor"/>
      </rPr>
      <t>O</t>
    </r>
    <r>
      <rPr>
        <sz val="16"/>
        <color theme="1"/>
        <rFont val="Calibri"/>
        <family val="2"/>
        <scheme val="minor"/>
      </rPr>
      <t>C</t>
    </r>
  </si>
  <si>
    <t>Abramović Teodora</t>
  </si>
  <si>
    <t>Andrić Nemanja</t>
  </si>
  <si>
    <t>Beštić Nikola</t>
  </si>
  <si>
    <t>Bibić Nemanja</t>
  </si>
  <si>
    <t>Bišanović Mirza</t>
  </si>
  <si>
    <t>Borovina Dejan</t>
  </si>
  <si>
    <t>Botić Željko</t>
  </si>
  <si>
    <t>Crnogorac Anica</t>
  </si>
  <si>
    <t>Ćućun Filip</t>
  </si>
  <si>
    <t>Davidović Dejan</t>
  </si>
  <si>
    <t>Davidović Ognjen</t>
  </si>
  <si>
    <t xml:space="preserve">Divljan Miloš </t>
  </si>
  <si>
    <t>Dubovina Miljan</t>
  </si>
  <si>
    <t>Đekić Dragana</t>
  </si>
  <si>
    <t>Đuderija Amna</t>
  </si>
  <si>
    <t>Elek Nemanja</t>
  </si>
  <si>
    <t>Gajić Željko</t>
  </si>
  <si>
    <t>Galić Jelena</t>
  </si>
  <si>
    <t>Gavrilović Miloš</t>
  </si>
  <si>
    <t>Gligorević Vladimir</t>
  </si>
  <si>
    <t>Gulija Vanja</t>
  </si>
  <si>
    <t>Gvožđar Andi</t>
  </si>
  <si>
    <t>Hršum Mirjana</t>
  </si>
  <si>
    <t>Ivanović Dragan</t>
  </si>
  <si>
    <t>Janković Borislav</t>
  </si>
  <si>
    <t>Jeremić Aleksandar</t>
  </si>
  <si>
    <t>Jeremić Filip</t>
  </si>
  <si>
    <t>Jevtić Stefan</t>
  </si>
  <si>
    <t>Kapor Vladimir</t>
  </si>
  <si>
    <t>Karadeglija Petar</t>
  </si>
  <si>
    <t>Katić Marko</t>
  </si>
  <si>
    <t>Klepić Radomir</t>
  </si>
  <si>
    <t>Knežević Siniša</t>
  </si>
  <si>
    <t>Vujić Jovana</t>
  </si>
  <si>
    <t>Mandrapa Anastasija</t>
  </si>
  <si>
    <t>Karahodžić Ines</t>
  </si>
  <si>
    <t>Karahodžić Amar</t>
  </si>
  <si>
    <t>Šljivić Milan</t>
  </si>
  <si>
    <t>Košarac Jovica</t>
  </si>
  <si>
    <t>Kovačević Zorana</t>
  </si>
  <si>
    <t>Lalović Radmila</t>
  </si>
  <si>
    <t>Lehpaner Nino</t>
  </si>
  <si>
    <t xml:space="preserve">Lojpur Vukašin </t>
  </si>
  <si>
    <t>Lošić Aleksa</t>
  </si>
  <si>
    <t>Lučić Rade</t>
  </si>
  <si>
    <t>Lučić Tanja</t>
  </si>
  <si>
    <t>Luketa Aleksandar</t>
  </si>
  <si>
    <t>Lukić Željko</t>
  </si>
  <si>
    <t>Manigoda Todor</t>
  </si>
  <si>
    <t>Mitrović Srđan</t>
  </si>
  <si>
    <t>Obradović Čedomir</t>
  </si>
  <si>
    <t>Ostović Nikola</t>
  </si>
  <si>
    <t>Papaz Risto</t>
  </si>
  <si>
    <t>Pejović Boris</t>
  </si>
  <si>
    <t>Pijević Branislav</t>
  </si>
  <si>
    <t>Pljevaljčić Tijana</t>
  </si>
  <si>
    <t>Račić Radomirka</t>
  </si>
  <si>
    <t>Radović Dejan</t>
  </si>
  <si>
    <t>Rajak Aleksandar</t>
  </si>
  <si>
    <t>Rašević Milan</t>
  </si>
  <si>
    <t>Resić Adin</t>
  </si>
  <si>
    <t>Samardžić Srđan</t>
  </si>
  <si>
    <t>Simić Srbislav</t>
  </si>
  <si>
    <t>Subotić Velibor</t>
  </si>
  <si>
    <t>Šiljegović Nikola</t>
  </si>
  <si>
    <t>Šipovac Nikola</t>
  </si>
  <si>
    <t>Todorović Đorđe</t>
  </si>
  <si>
    <t>Trbojević Marko</t>
  </si>
  <si>
    <t>Trnčić Ana</t>
  </si>
  <si>
    <t>Vujičić Nikola</t>
  </si>
  <si>
    <t>UNIVERZITET U ISTOČNOM SARAJEVU MAŠINSKI FAKULTET</t>
  </si>
  <si>
    <t>Nemanja Lukić</t>
  </si>
  <si>
    <t>Datum-Evidencija prisustva VJEŽBAMA</t>
  </si>
  <si>
    <t>Ispit</t>
  </si>
  <si>
    <t>EVIDENCIJA STUDENATA  ZA ŠKOLSKU 2016/17</t>
  </si>
  <si>
    <t>pet (5)</t>
  </si>
  <si>
    <t>Lulić Valentina</t>
  </si>
  <si>
    <t>Mastilović Ljiljana</t>
  </si>
  <si>
    <t>Milovanović Igor</t>
  </si>
  <si>
    <t>Mitrović Nebojša</t>
  </si>
  <si>
    <t>Mitrović Saša</t>
  </si>
  <si>
    <t>Pavlović Miloš</t>
  </si>
  <si>
    <t>Pejanović Stefan</t>
  </si>
  <si>
    <t>Perendija Nikola</t>
  </si>
  <si>
    <t>Perišić Jelena</t>
  </si>
  <si>
    <t>Piljević Dragan</t>
  </si>
  <si>
    <t>Pojužina Aleksandar</t>
  </si>
  <si>
    <t>Popić Mihajlo</t>
  </si>
  <si>
    <t>Purić Gavrilo</t>
  </si>
  <si>
    <t>Simeunović Slađan</t>
  </si>
  <si>
    <t>Simić Branislav</t>
  </si>
  <si>
    <t>Skočajić Radoš</t>
  </si>
  <si>
    <t>Stanimirović Jovan</t>
  </si>
  <si>
    <t>Stanišić Boris</t>
  </si>
  <si>
    <t>Vuković Mladen</t>
  </si>
  <si>
    <t>Radić Jelena</t>
  </si>
  <si>
    <t>Šehić Irfan</t>
  </si>
  <si>
    <t>Šurković Sanjin</t>
  </si>
  <si>
    <t>Zadaća Matlab</t>
  </si>
  <si>
    <t>Zadaća Excel</t>
  </si>
  <si>
    <t>Kolokvijum 1 (Brojni sistemi i Excel)</t>
  </si>
  <si>
    <t>Zadaća Brojni sistemi</t>
  </si>
  <si>
    <t>Babić Nikola</t>
  </si>
  <si>
    <t>Čabaravdić Amir</t>
  </si>
  <si>
    <t>Kolokvijum 2</t>
  </si>
  <si>
    <t>Procenat</t>
  </si>
  <si>
    <t>INFORMATIKA I PROGRAMIRANJE (GRUPA 3)</t>
  </si>
  <si>
    <t>Bojić Slobodan</t>
  </si>
  <si>
    <t>54/16</t>
  </si>
  <si>
    <t>Čajević Vidak</t>
  </si>
  <si>
    <t>56/16</t>
  </si>
  <si>
    <t>Drašković Aleksandar</t>
  </si>
  <si>
    <t>21/16</t>
  </si>
  <si>
    <t>Fržović Milica</t>
  </si>
  <si>
    <t>Fušar Siniša</t>
  </si>
  <si>
    <t>05/16</t>
  </si>
  <si>
    <t>35/16</t>
  </si>
  <si>
    <t>Golić Ivana</t>
  </si>
  <si>
    <t>Guzina Đorđe</t>
  </si>
  <si>
    <t>Jovičić Vanja</t>
  </si>
  <si>
    <t>42/16</t>
  </si>
  <si>
    <t>65/16</t>
  </si>
  <si>
    <t>50/16</t>
  </si>
  <si>
    <t>Krtolica Miljan</t>
  </si>
  <si>
    <t>Kusmuk Vanja</t>
  </si>
  <si>
    <t>38/16</t>
  </si>
  <si>
    <t>57/16</t>
  </si>
  <si>
    <t>Lalović Milan</t>
  </si>
  <si>
    <t>61/16</t>
  </si>
  <si>
    <t>Marinković Marica</t>
  </si>
  <si>
    <t>08/16</t>
  </si>
  <si>
    <t>Mrda Anđela</t>
  </si>
  <si>
    <t>01/16</t>
  </si>
  <si>
    <t>Mrkajić Nikola</t>
  </si>
  <si>
    <t>11/16</t>
  </si>
  <si>
    <t>Renovica Dejan</t>
  </si>
  <si>
    <t>14/16</t>
  </si>
  <si>
    <t>Savić Marko</t>
  </si>
  <si>
    <t>20/16</t>
  </si>
  <si>
    <t>Sefer Milana</t>
  </si>
  <si>
    <t>58/16</t>
  </si>
  <si>
    <t>Sudžum Lazo</t>
  </si>
  <si>
    <t>22/16</t>
  </si>
  <si>
    <t>Trapara Stefan</t>
  </si>
  <si>
    <t>24/16</t>
  </si>
  <si>
    <t>Vasiljević Vujdin</t>
  </si>
  <si>
    <t>12/16</t>
  </si>
  <si>
    <t>Vasković Milan</t>
  </si>
  <si>
    <t>46/16</t>
  </si>
  <si>
    <t>31/16</t>
  </si>
  <si>
    <t>06/16</t>
  </si>
  <si>
    <t>25/16</t>
  </si>
  <si>
    <t>10/16</t>
  </si>
  <si>
    <t>02/16</t>
  </si>
  <si>
    <t>07/16</t>
  </si>
  <si>
    <t>17/16</t>
  </si>
  <si>
    <t>34/16</t>
  </si>
  <si>
    <t>30/16</t>
  </si>
  <si>
    <t>44/16</t>
  </si>
  <si>
    <t>26/16</t>
  </si>
  <si>
    <t>09/16</t>
  </si>
  <si>
    <t>19/16</t>
  </si>
  <si>
    <t>27/16</t>
  </si>
  <si>
    <t>18/16</t>
  </si>
  <si>
    <t>49/16</t>
  </si>
  <si>
    <t>13/16</t>
  </si>
  <si>
    <t>29/16</t>
  </si>
  <si>
    <t>59/16</t>
  </si>
  <si>
    <t>52/16</t>
  </si>
  <si>
    <t>63/16</t>
  </si>
  <si>
    <t>04/16</t>
  </si>
  <si>
    <t>68/16</t>
  </si>
  <si>
    <t>67/16</t>
  </si>
  <si>
    <t>15/16</t>
  </si>
  <si>
    <t>Babić Igor</t>
  </si>
  <si>
    <t>43/13</t>
  </si>
  <si>
    <t>Biberdžić Nenad</t>
  </si>
  <si>
    <t>28/16</t>
  </si>
  <si>
    <t>Bogdanović Dragan</t>
  </si>
  <si>
    <t>55/16</t>
  </si>
  <si>
    <t>Bojić Branislav</t>
  </si>
  <si>
    <t>48/16</t>
  </si>
  <si>
    <t>Drašković Milica</t>
  </si>
  <si>
    <t>03/16</t>
  </si>
  <si>
    <t>Đuka Đorđe</t>
  </si>
  <si>
    <t>60/16</t>
  </si>
  <si>
    <t>Đurić Nebojša</t>
  </si>
  <si>
    <t>32/16</t>
  </si>
  <si>
    <t>Gojković Miloš</t>
  </si>
  <si>
    <t>36/16</t>
  </si>
  <si>
    <t>Guzina Gorica</t>
  </si>
  <si>
    <t>51/16</t>
  </si>
  <si>
    <t>Hrnjez Obren</t>
  </si>
  <si>
    <t>53/16</t>
  </si>
  <si>
    <t>Kapetinić Stefan</t>
  </si>
  <si>
    <t>37/16</t>
  </si>
  <si>
    <t>16/16</t>
  </si>
  <si>
    <t>Kojičić Danka</t>
  </si>
  <si>
    <t>64/16</t>
  </si>
  <si>
    <t>Kovač Ajdin</t>
  </si>
  <si>
    <t>41/16</t>
  </si>
  <si>
    <t>Krsmanović Predrag</t>
  </si>
  <si>
    <t>39/16</t>
  </si>
  <si>
    <t>Lažetić Filip</t>
  </si>
  <si>
    <t>40/16</t>
  </si>
  <si>
    <t>Lažetić Stefan</t>
  </si>
  <si>
    <t>45/16</t>
  </si>
  <si>
    <t>Limić Veljko</t>
  </si>
  <si>
    <t>33/16</t>
  </si>
  <si>
    <t>Lubarda Marija</t>
  </si>
  <si>
    <t>47/16</t>
  </si>
  <si>
    <t>Lučić Luka</t>
  </si>
  <si>
    <t>62/16</t>
  </si>
  <si>
    <t>Mijušković Miloš</t>
  </si>
  <si>
    <t>23/16</t>
  </si>
  <si>
    <t>Petković Nikola</t>
  </si>
  <si>
    <t>Prezime i ime</t>
  </si>
  <si>
    <t>14.10.2016.</t>
  </si>
  <si>
    <t>21.10.2016.</t>
  </si>
  <si>
    <t>28.10.2016.</t>
  </si>
  <si>
    <t>04.11.2016.</t>
  </si>
  <si>
    <t>16.11.2016.</t>
  </si>
  <si>
    <t>18.11.2016.</t>
  </si>
  <si>
    <t>25.11.2016.</t>
  </si>
  <si>
    <t>02.12.2016.</t>
  </si>
  <si>
    <t>16.12.2016.</t>
  </si>
  <si>
    <t>23.12.2016.</t>
  </si>
  <si>
    <t>27.12.2016.</t>
  </si>
  <si>
    <t>30.12.2016.</t>
  </si>
  <si>
    <t>03.02.2017.</t>
  </si>
  <si>
    <t>01.02.2017.</t>
  </si>
  <si>
    <t xml:space="preserve">INFORMATIKA I PROGRAMIRANJE </t>
  </si>
  <si>
    <t>INFORMATIKA I PROGRAMIRANJE (GRUPA 1)</t>
  </si>
  <si>
    <t>23.11.2016.</t>
  </si>
  <si>
    <t>INFORMATIKA I PROGRAMIRANJE (GRUPA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</si>
</sst>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181A]d/\ mmmm\ yyyy;@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  <charset val="238"/>
    </font>
    <font>
      <sz val="11"/>
      <color theme="3"/>
      <name val="Arial"/>
      <family val="2"/>
      <charset val="238"/>
    </font>
    <font>
      <sz val="11"/>
      <color theme="3"/>
      <name val="Calibri"/>
      <family val="2"/>
      <scheme val="minor"/>
    </font>
    <font>
      <sz val="10"/>
      <color theme="3"/>
      <name val="Arial"/>
      <family val="2"/>
      <charset val="238"/>
    </font>
    <font>
      <sz val="10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0070C0"/>
      <name val="Calibri"/>
      <family val="2"/>
      <scheme val="minor"/>
    </font>
    <font>
      <sz val="12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49" fontId="0" fillId="0" borderId="6" xfId="0" applyNumberFormat="1" applyBorder="1" applyAlignment="1">
      <alignment horizontal="center"/>
    </xf>
    <xf numFmtId="16" fontId="0" fillId="2" borderId="6" xfId="0" applyNumberFormat="1" applyFill="1" applyBorder="1" applyAlignment="1">
      <alignment horizontal="center" vertical="center" textRotation="90" wrapText="1"/>
    </xf>
    <xf numFmtId="49" fontId="0" fillId="0" borderId="6" xfId="0" applyNumberFormat="1" applyBorder="1" applyAlignment="1">
      <alignment horizontal="center" vertical="center"/>
    </xf>
    <xf numFmtId="0" fontId="2" fillId="0" borderId="6" xfId="0" applyFont="1" applyBorder="1"/>
    <xf numFmtId="0" fontId="0" fillId="0" borderId="6" xfId="0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 wrapText="1"/>
    </xf>
    <xf numFmtId="16" fontId="3" fillId="2" borderId="6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0" xfId="0" applyNumberFormat="1"/>
    <xf numFmtId="0" fontId="6" fillId="3" borderId="6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49" fontId="0" fillId="3" borderId="6" xfId="0" applyNumberFormat="1" applyFont="1" applyFill="1" applyBorder="1" applyAlignment="1">
      <alignment horizontal="center" vertical="center"/>
    </xf>
    <xf numFmtId="0" fontId="0" fillId="0" borderId="0" xfId="0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vertical="center" wrapText="1"/>
    </xf>
    <xf numFmtId="165" fontId="12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4" fontId="12" fillId="3" borderId="6" xfId="0" applyNumberFormat="1" applyFont="1" applyFill="1" applyBorder="1" applyAlignment="1">
      <alignment vertical="center"/>
    </xf>
    <xf numFmtId="0" fontId="12" fillId="0" borderId="0" xfId="0" applyFont="1"/>
    <xf numFmtId="49" fontId="12" fillId="3" borderId="6" xfId="0" applyNumberFormat="1" applyFont="1" applyFill="1" applyBorder="1" applyAlignment="1">
      <alignment horizontal="center" vertical="center"/>
    </xf>
    <xf numFmtId="165" fontId="15" fillId="3" borderId="6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1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0" fontId="0" fillId="3" borderId="6" xfId="0" applyNumberFormat="1" applyFill="1" applyBorder="1" applyAlignment="1">
      <alignment horizontal="center"/>
    </xf>
    <xf numFmtId="165" fontId="6" fillId="0" borderId="6" xfId="0" applyNumberFormat="1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" fontId="18" fillId="2" borderId="6" xfId="0" applyNumberFormat="1" applyFont="1" applyFill="1" applyBorder="1" applyAlignment="1">
      <alignment horizontal="center" vertical="center" textRotation="90" wrapText="1"/>
    </xf>
    <xf numFmtId="0" fontId="18" fillId="2" borderId="6" xfId="0" applyFont="1" applyFill="1" applyBorder="1" applyAlignment="1">
      <alignment horizontal="center" vertical="center" textRotation="90" wrapText="1"/>
    </xf>
    <xf numFmtId="0" fontId="18" fillId="2" borderId="0" xfId="0" applyFont="1" applyFill="1" applyAlignment="1">
      <alignment horizontal="center" vertical="center" textRotation="90" wrapText="1"/>
    </xf>
    <xf numFmtId="0" fontId="18" fillId="2" borderId="10" xfId="0" applyFont="1" applyFill="1" applyBorder="1" applyAlignment="1">
      <alignment horizontal="center" vertical="center" textRotation="90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vertical="center" wrapText="1"/>
    </xf>
    <xf numFmtId="165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5" fontId="0" fillId="3" borderId="6" xfId="0" applyNumberFormat="1" applyFont="1" applyFill="1" applyBorder="1" applyAlignment="1">
      <alignment horizontal="center" vertical="center"/>
    </xf>
    <xf numFmtId="14" fontId="0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165" fontId="0" fillId="3" borderId="6" xfId="0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/>
    </xf>
    <xf numFmtId="0" fontId="21" fillId="3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textRotation="90"/>
    </xf>
    <xf numFmtId="0" fontId="18" fillId="2" borderId="10" xfId="0" applyFont="1" applyFill="1" applyBorder="1" applyAlignment="1">
      <alignment horizontal="center" vertical="center" textRotation="90"/>
    </xf>
    <xf numFmtId="0" fontId="18" fillId="2" borderId="6" xfId="0" applyFont="1" applyFill="1" applyBorder="1" applyAlignment="1">
      <alignment horizontal="center"/>
    </xf>
  </cellXfs>
  <cellStyles count="1">
    <cellStyle name="Normal" xfId="0" builtinId="0"/>
  </cellStyles>
  <dxfs count="166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K80" sqref="K80"/>
    </sheetView>
  </sheetViews>
  <sheetFormatPr defaultRowHeight="15" x14ac:dyDescent="0.25"/>
  <cols>
    <col min="1" max="1" width="6.42578125" customWidth="1"/>
    <col min="2" max="2" width="9.42578125" customWidth="1"/>
    <col min="3" max="3" width="25.7109375" customWidth="1"/>
    <col min="7" max="7" width="17.5703125" style="20" bestFit="1" customWidth="1"/>
    <col min="8" max="8" width="8.28515625" customWidth="1"/>
  </cols>
  <sheetData>
    <row r="1" spans="1:8" x14ac:dyDescent="0.25">
      <c r="A1" s="103" t="s">
        <v>0</v>
      </c>
      <c r="B1" s="103" t="s">
        <v>1</v>
      </c>
      <c r="C1" s="103" t="s">
        <v>2</v>
      </c>
      <c r="D1" s="13" t="s">
        <v>108</v>
      </c>
      <c r="E1" s="104" t="s">
        <v>109</v>
      </c>
      <c r="F1" s="105"/>
      <c r="G1" s="106" t="s">
        <v>94</v>
      </c>
      <c r="H1" s="101" t="s">
        <v>110</v>
      </c>
    </row>
    <row r="2" spans="1:8" ht="23.25" x14ac:dyDescent="0.25">
      <c r="A2" s="103"/>
      <c r="B2" s="103"/>
      <c r="C2" s="103"/>
      <c r="D2" s="14" t="s">
        <v>111</v>
      </c>
      <c r="E2" s="15" t="s">
        <v>111</v>
      </c>
      <c r="F2" s="14" t="s">
        <v>112</v>
      </c>
      <c r="G2" s="107"/>
      <c r="H2" s="102"/>
    </row>
    <row r="3" spans="1:8" x14ac:dyDescent="0.25">
      <c r="A3" s="2">
        <v>1</v>
      </c>
      <c r="B3" s="9" t="s">
        <v>11</v>
      </c>
      <c r="C3" s="3" t="s">
        <v>113</v>
      </c>
      <c r="D3" s="16">
        <v>5.8</v>
      </c>
      <c r="E3" s="16">
        <v>3.2</v>
      </c>
      <c r="F3" s="16">
        <v>1250</v>
      </c>
      <c r="G3" s="18">
        <v>42037</v>
      </c>
      <c r="H3" s="17">
        <v>6</v>
      </c>
    </row>
    <row r="4" spans="1:8" x14ac:dyDescent="0.25">
      <c r="A4" s="2">
        <v>2</v>
      </c>
      <c r="B4" s="9" t="s">
        <v>12</v>
      </c>
      <c r="C4" s="3" t="s">
        <v>114</v>
      </c>
      <c r="D4" s="16">
        <v>0.3</v>
      </c>
      <c r="E4" s="16">
        <v>1.5</v>
      </c>
      <c r="F4" s="16">
        <v>1380</v>
      </c>
      <c r="G4" s="18"/>
      <c r="H4" s="17"/>
    </row>
    <row r="5" spans="1:8" x14ac:dyDescent="0.25">
      <c r="A5" s="2">
        <v>3</v>
      </c>
      <c r="B5" s="9" t="s">
        <v>13</v>
      </c>
      <c r="C5" s="3" t="s">
        <v>115</v>
      </c>
      <c r="D5" s="16"/>
      <c r="E5" s="16"/>
      <c r="F5" s="16"/>
      <c r="G5" s="18"/>
      <c r="H5" s="17"/>
    </row>
    <row r="6" spans="1:8" x14ac:dyDescent="0.25">
      <c r="A6" s="2">
        <v>4</v>
      </c>
      <c r="B6" s="9" t="s">
        <v>14</v>
      </c>
      <c r="C6" s="3" t="s">
        <v>116</v>
      </c>
      <c r="D6" s="16"/>
      <c r="E6" s="16"/>
      <c r="F6" s="16"/>
      <c r="G6" s="18"/>
      <c r="H6" s="17"/>
    </row>
    <row r="7" spans="1:8" x14ac:dyDescent="0.25">
      <c r="A7" s="2">
        <v>5</v>
      </c>
      <c r="B7" s="9"/>
      <c r="C7" s="3" t="s">
        <v>117</v>
      </c>
      <c r="D7" s="16"/>
      <c r="E7" s="16"/>
      <c r="F7" s="16"/>
      <c r="G7" s="18"/>
      <c r="H7" s="17"/>
    </row>
    <row r="8" spans="1:8" x14ac:dyDescent="0.25">
      <c r="A8" s="2">
        <v>6</v>
      </c>
      <c r="B8" s="9" t="s">
        <v>15</v>
      </c>
      <c r="C8" s="3" t="s">
        <v>118</v>
      </c>
      <c r="D8" s="16"/>
      <c r="E8" s="16"/>
      <c r="F8" s="16"/>
      <c r="G8" s="18"/>
      <c r="H8" s="17"/>
    </row>
    <row r="9" spans="1:8" x14ac:dyDescent="0.25">
      <c r="A9" s="2">
        <v>7</v>
      </c>
      <c r="B9" s="9" t="s">
        <v>16</v>
      </c>
      <c r="C9" s="3" t="s">
        <v>119</v>
      </c>
      <c r="D9" s="16">
        <v>0.5</v>
      </c>
      <c r="E9" s="16">
        <v>4.8</v>
      </c>
      <c r="F9" s="16">
        <v>1160</v>
      </c>
      <c r="G9" s="18">
        <v>42037</v>
      </c>
      <c r="H9" s="17">
        <v>7</v>
      </c>
    </row>
    <row r="10" spans="1:8" x14ac:dyDescent="0.25">
      <c r="A10" s="2">
        <v>8</v>
      </c>
      <c r="B10" s="9" t="s">
        <v>17</v>
      </c>
      <c r="C10" s="3" t="s">
        <v>120</v>
      </c>
      <c r="D10" s="16">
        <v>0.7</v>
      </c>
      <c r="E10" s="16">
        <v>4.8</v>
      </c>
      <c r="F10" s="16">
        <v>1150</v>
      </c>
      <c r="G10" s="18"/>
      <c r="H10" s="17"/>
    </row>
    <row r="11" spans="1:8" x14ac:dyDescent="0.25">
      <c r="A11" s="2">
        <v>9</v>
      </c>
      <c r="B11" s="9" t="s">
        <v>18</v>
      </c>
      <c r="C11" s="3" t="s">
        <v>121</v>
      </c>
      <c r="D11" s="16">
        <v>1</v>
      </c>
      <c r="E11" s="16">
        <v>3.4</v>
      </c>
      <c r="F11" s="16">
        <v>1200</v>
      </c>
      <c r="G11" s="18">
        <v>42037</v>
      </c>
      <c r="H11" s="17">
        <v>8.5</v>
      </c>
    </row>
    <row r="12" spans="1:8" x14ac:dyDescent="0.25">
      <c r="A12" s="2">
        <v>10</v>
      </c>
      <c r="B12" s="9" t="s">
        <v>19</v>
      </c>
      <c r="C12" s="3" t="s">
        <v>122</v>
      </c>
      <c r="D12" s="16">
        <v>1.1000000000000001</v>
      </c>
      <c r="E12" s="16">
        <v>5.2</v>
      </c>
      <c r="F12" s="16">
        <v>1220</v>
      </c>
      <c r="G12" s="18">
        <v>42044</v>
      </c>
      <c r="H12" s="17">
        <v>9</v>
      </c>
    </row>
    <row r="13" spans="1:8" x14ac:dyDescent="0.25">
      <c r="A13" s="2">
        <v>11</v>
      </c>
      <c r="B13" s="9" t="s">
        <v>20</v>
      </c>
      <c r="C13" s="3" t="s">
        <v>123</v>
      </c>
      <c r="D13" s="16">
        <v>1.2</v>
      </c>
      <c r="E13" s="16">
        <v>6.4</v>
      </c>
      <c r="F13" s="16">
        <v>1270</v>
      </c>
      <c r="G13" s="18"/>
      <c r="H13" s="17"/>
    </row>
    <row r="14" spans="1:8" x14ac:dyDescent="0.25">
      <c r="A14" s="2">
        <v>12</v>
      </c>
      <c r="B14" s="9" t="s">
        <v>21</v>
      </c>
      <c r="C14" s="3" t="s">
        <v>126</v>
      </c>
      <c r="D14" s="16">
        <v>1.3</v>
      </c>
      <c r="E14" s="16">
        <v>2.2999999999999998</v>
      </c>
      <c r="F14" s="16">
        <v>1190</v>
      </c>
      <c r="G14" s="18">
        <v>42037</v>
      </c>
      <c r="H14" s="17">
        <v>6.5</v>
      </c>
    </row>
    <row r="15" spans="1:8" x14ac:dyDescent="0.25">
      <c r="A15" s="2">
        <v>13</v>
      </c>
      <c r="B15" s="9" t="s">
        <v>22</v>
      </c>
      <c r="C15" s="3" t="s">
        <v>124</v>
      </c>
      <c r="D15" s="16">
        <v>1.4</v>
      </c>
      <c r="E15" s="16">
        <v>1.7</v>
      </c>
      <c r="F15" s="16">
        <v>880</v>
      </c>
      <c r="G15" s="18">
        <v>42027</v>
      </c>
      <c r="H15" s="17">
        <v>9</v>
      </c>
    </row>
    <row r="16" spans="1:8" x14ac:dyDescent="0.25">
      <c r="A16" s="2">
        <v>14</v>
      </c>
      <c r="B16" s="9" t="s">
        <v>23</v>
      </c>
      <c r="C16" s="3" t="s">
        <v>125</v>
      </c>
      <c r="D16" s="16">
        <v>1.5</v>
      </c>
      <c r="E16" s="16">
        <v>5.8</v>
      </c>
      <c r="F16" s="16">
        <v>1170</v>
      </c>
      <c r="G16" s="18">
        <v>42249</v>
      </c>
      <c r="H16" s="17">
        <v>6</v>
      </c>
    </row>
    <row r="17" spans="1:8" x14ac:dyDescent="0.25">
      <c r="A17" s="2">
        <v>15</v>
      </c>
      <c r="B17" s="9"/>
      <c r="C17" s="3" t="s">
        <v>127</v>
      </c>
      <c r="D17" s="16"/>
      <c r="E17" s="16"/>
      <c r="F17" s="16"/>
      <c r="G17" s="18"/>
      <c r="H17" s="17"/>
    </row>
    <row r="18" spans="1:8" x14ac:dyDescent="0.25">
      <c r="A18" s="2">
        <v>16</v>
      </c>
      <c r="B18" s="9" t="s">
        <v>24</v>
      </c>
      <c r="C18" s="3" t="s">
        <v>128</v>
      </c>
      <c r="D18" s="16">
        <v>1.7</v>
      </c>
      <c r="E18" s="16">
        <v>0.1</v>
      </c>
      <c r="F18" s="16">
        <v>1510</v>
      </c>
      <c r="G18" s="18">
        <v>42041</v>
      </c>
      <c r="H18" s="17"/>
    </row>
    <row r="19" spans="1:8" x14ac:dyDescent="0.25">
      <c r="A19" s="2">
        <v>17</v>
      </c>
      <c r="B19" s="9" t="s">
        <v>106</v>
      </c>
      <c r="C19" s="3" t="s">
        <v>129</v>
      </c>
      <c r="D19" s="16">
        <v>1.8</v>
      </c>
      <c r="E19" s="16">
        <v>0.6</v>
      </c>
      <c r="F19" s="16">
        <v>650</v>
      </c>
      <c r="G19" s="18"/>
      <c r="H19" s="17"/>
    </row>
    <row r="20" spans="1:8" x14ac:dyDescent="0.25">
      <c r="A20" s="2">
        <v>18</v>
      </c>
      <c r="B20" s="9" t="s">
        <v>26</v>
      </c>
      <c r="C20" s="3" t="s">
        <v>130</v>
      </c>
      <c r="D20" s="16">
        <v>1.9</v>
      </c>
      <c r="E20" s="16">
        <v>1.5</v>
      </c>
      <c r="F20" s="16">
        <v>680</v>
      </c>
      <c r="G20" s="18">
        <v>42037</v>
      </c>
      <c r="H20" s="17">
        <v>6</v>
      </c>
    </row>
    <row r="21" spans="1:8" x14ac:dyDescent="0.25">
      <c r="A21" s="2">
        <v>19</v>
      </c>
      <c r="B21" s="9" t="s">
        <v>27</v>
      </c>
      <c r="C21" s="3" t="s">
        <v>131</v>
      </c>
      <c r="D21" s="16">
        <v>2</v>
      </c>
      <c r="E21" s="16">
        <v>1.9</v>
      </c>
      <c r="F21" s="16">
        <v>650</v>
      </c>
      <c r="G21" s="18"/>
      <c r="H21" s="17"/>
    </row>
    <row r="22" spans="1:8" x14ac:dyDescent="0.25">
      <c r="A22" s="2">
        <v>20</v>
      </c>
      <c r="B22" s="9" t="s">
        <v>28</v>
      </c>
      <c r="C22" s="3" t="s">
        <v>132</v>
      </c>
      <c r="D22" s="16"/>
      <c r="E22" s="16"/>
      <c r="F22" s="16"/>
      <c r="G22" s="18"/>
      <c r="H22" s="17"/>
    </row>
    <row r="23" spans="1:8" x14ac:dyDescent="0.25">
      <c r="A23" s="2">
        <v>21</v>
      </c>
      <c r="B23" s="9" t="s">
        <v>29</v>
      </c>
      <c r="C23" s="3" t="s">
        <v>133</v>
      </c>
      <c r="D23" s="16">
        <v>2.2000000000000002</v>
      </c>
      <c r="E23" s="16">
        <v>1.4</v>
      </c>
      <c r="F23" s="16">
        <v>800</v>
      </c>
      <c r="G23" s="18">
        <v>42368</v>
      </c>
      <c r="H23" s="17">
        <v>6</v>
      </c>
    </row>
    <row r="24" spans="1:8" x14ac:dyDescent="0.25">
      <c r="A24" s="2">
        <v>22</v>
      </c>
      <c r="B24" s="9" t="s">
        <v>30</v>
      </c>
      <c r="C24" s="3" t="s">
        <v>134</v>
      </c>
      <c r="D24" s="16">
        <v>4.9000000000000004</v>
      </c>
      <c r="E24" s="16">
        <v>0.2</v>
      </c>
      <c r="F24" s="16">
        <v>1520</v>
      </c>
      <c r="G24" s="18">
        <v>42023</v>
      </c>
      <c r="H24" s="17">
        <v>9.5</v>
      </c>
    </row>
    <row r="25" spans="1:8" x14ac:dyDescent="0.25">
      <c r="A25" s="2">
        <v>23</v>
      </c>
      <c r="B25" s="9" t="s">
        <v>31</v>
      </c>
      <c r="C25" s="3" t="s">
        <v>135</v>
      </c>
      <c r="D25" s="16">
        <v>2.4</v>
      </c>
      <c r="E25" s="16">
        <v>2</v>
      </c>
      <c r="F25" s="16">
        <v>800</v>
      </c>
      <c r="G25" s="18">
        <v>42102</v>
      </c>
      <c r="H25" s="17">
        <v>7</v>
      </c>
    </row>
    <row r="26" spans="1:8" x14ac:dyDescent="0.25">
      <c r="A26" s="2">
        <v>24</v>
      </c>
      <c r="B26" s="9" t="s">
        <v>32</v>
      </c>
      <c r="C26" s="3" t="s">
        <v>136</v>
      </c>
      <c r="D26" s="16">
        <v>2.5</v>
      </c>
      <c r="E26" s="16">
        <v>6</v>
      </c>
      <c r="F26" s="16">
        <v>1250</v>
      </c>
      <c r="G26" s="18">
        <v>42027</v>
      </c>
      <c r="H26" s="17">
        <v>8</v>
      </c>
    </row>
    <row r="27" spans="1:8" x14ac:dyDescent="0.25">
      <c r="A27" s="2">
        <v>25</v>
      </c>
      <c r="B27" s="9" t="s">
        <v>33</v>
      </c>
      <c r="C27" s="3" t="s">
        <v>137</v>
      </c>
      <c r="D27" s="16">
        <v>2.6</v>
      </c>
      <c r="E27" s="16">
        <v>6.4</v>
      </c>
      <c r="F27" s="16">
        <v>1220</v>
      </c>
      <c r="G27" s="18"/>
      <c r="H27" s="17"/>
    </row>
    <row r="28" spans="1:8" x14ac:dyDescent="0.25">
      <c r="A28" s="2">
        <v>26</v>
      </c>
      <c r="B28" s="9" t="s">
        <v>34</v>
      </c>
      <c r="C28" s="3" t="s">
        <v>138</v>
      </c>
      <c r="D28" s="16">
        <v>4</v>
      </c>
      <c r="E28" s="16">
        <v>2</v>
      </c>
      <c r="F28" s="16">
        <v>1020</v>
      </c>
      <c r="G28" s="18">
        <v>42044</v>
      </c>
      <c r="H28" s="17">
        <v>7</v>
      </c>
    </row>
    <row r="29" spans="1:8" x14ac:dyDescent="0.25">
      <c r="A29" s="2">
        <v>27</v>
      </c>
      <c r="B29" s="9" t="s">
        <v>35</v>
      </c>
      <c r="C29" s="3" t="s">
        <v>139</v>
      </c>
      <c r="D29" s="16">
        <v>2.8</v>
      </c>
      <c r="E29" s="16">
        <v>1.9</v>
      </c>
      <c r="F29" s="16">
        <v>1080</v>
      </c>
      <c r="G29" s="18">
        <v>42041</v>
      </c>
      <c r="H29" s="17">
        <v>6</v>
      </c>
    </row>
    <row r="30" spans="1:8" x14ac:dyDescent="0.25">
      <c r="A30" s="2">
        <v>28</v>
      </c>
      <c r="B30" s="9" t="s">
        <v>36</v>
      </c>
      <c r="C30" s="3" t="s">
        <v>140</v>
      </c>
      <c r="D30" s="16">
        <v>2.9</v>
      </c>
      <c r="E30" s="16">
        <v>1.4</v>
      </c>
      <c r="F30" s="16">
        <v>1380</v>
      </c>
      <c r="G30" s="18"/>
      <c r="H30" s="17"/>
    </row>
    <row r="31" spans="1:8" x14ac:dyDescent="0.25">
      <c r="A31" s="2">
        <v>29</v>
      </c>
      <c r="B31" s="9" t="s">
        <v>37</v>
      </c>
      <c r="C31" s="3" t="s">
        <v>141</v>
      </c>
      <c r="D31" s="16">
        <v>3</v>
      </c>
      <c r="E31" s="16">
        <v>1.8</v>
      </c>
      <c r="F31" s="16">
        <v>1250</v>
      </c>
      <c r="G31" s="18">
        <v>42108</v>
      </c>
      <c r="H31" s="17">
        <v>8.5</v>
      </c>
    </row>
    <row r="32" spans="1:8" x14ac:dyDescent="0.25">
      <c r="A32" s="2">
        <v>30</v>
      </c>
      <c r="B32" s="9" t="s">
        <v>38</v>
      </c>
      <c r="C32" s="3" t="s">
        <v>142</v>
      </c>
      <c r="D32" s="16">
        <v>3.1</v>
      </c>
      <c r="E32" s="16">
        <v>0.7</v>
      </c>
      <c r="F32" s="16">
        <v>680</v>
      </c>
      <c r="G32" s="18"/>
      <c r="H32" s="17"/>
    </row>
    <row r="33" spans="1:8" x14ac:dyDescent="0.25">
      <c r="A33" s="2">
        <v>31</v>
      </c>
      <c r="B33" s="9" t="s">
        <v>39</v>
      </c>
      <c r="C33" s="3" t="s">
        <v>149</v>
      </c>
      <c r="D33" s="16">
        <v>3.2</v>
      </c>
      <c r="E33" s="16">
        <v>1.7</v>
      </c>
      <c r="F33" s="16">
        <v>1320</v>
      </c>
      <c r="G33" s="18">
        <v>41997</v>
      </c>
      <c r="H33" s="17">
        <v>8.5</v>
      </c>
    </row>
    <row r="34" spans="1:8" x14ac:dyDescent="0.25">
      <c r="A34" s="2">
        <v>32</v>
      </c>
      <c r="B34" s="9" t="s">
        <v>40</v>
      </c>
      <c r="C34" s="3" t="s">
        <v>148</v>
      </c>
      <c r="D34" s="16"/>
      <c r="E34" s="16"/>
      <c r="F34" s="16"/>
      <c r="G34" s="18"/>
      <c r="H34" s="17"/>
    </row>
    <row r="35" spans="1:8" x14ac:dyDescent="0.25">
      <c r="A35" s="2">
        <v>33</v>
      </c>
      <c r="B35" s="9" t="s">
        <v>41</v>
      </c>
      <c r="C35" s="3" t="s">
        <v>143</v>
      </c>
      <c r="D35" s="16">
        <v>3.4</v>
      </c>
      <c r="E35" s="16">
        <v>1.4</v>
      </c>
      <c r="F35" s="16">
        <v>1300</v>
      </c>
      <c r="G35" s="18">
        <v>42037</v>
      </c>
      <c r="H35" s="17">
        <v>6</v>
      </c>
    </row>
    <row r="36" spans="1:8" x14ac:dyDescent="0.25">
      <c r="A36" s="2">
        <v>34</v>
      </c>
      <c r="B36" s="9" t="s">
        <v>42</v>
      </c>
      <c r="C36" s="3" t="s">
        <v>144</v>
      </c>
      <c r="D36" s="16">
        <v>3.5</v>
      </c>
      <c r="E36" s="16">
        <v>1.3</v>
      </c>
      <c r="F36" s="16">
        <v>790</v>
      </c>
      <c r="G36" s="18">
        <v>42093</v>
      </c>
      <c r="H36" s="17">
        <v>6</v>
      </c>
    </row>
    <row r="37" spans="1:8" x14ac:dyDescent="0.25">
      <c r="A37" s="2">
        <v>35</v>
      </c>
      <c r="B37" s="9" t="s">
        <v>43</v>
      </c>
      <c r="C37" s="3" t="s">
        <v>145</v>
      </c>
      <c r="D37" s="16">
        <v>3.6</v>
      </c>
      <c r="E37" s="16">
        <v>1.3</v>
      </c>
      <c r="F37" s="16">
        <v>1480</v>
      </c>
      <c r="G37" s="18"/>
      <c r="H37" s="17"/>
    </row>
    <row r="38" spans="1:8" x14ac:dyDescent="0.25">
      <c r="A38" s="2">
        <v>36</v>
      </c>
      <c r="B38" s="9" t="s">
        <v>44</v>
      </c>
      <c r="C38" s="3" t="s">
        <v>151</v>
      </c>
      <c r="D38" s="16">
        <v>3.7</v>
      </c>
      <c r="E38" s="16">
        <v>0.6</v>
      </c>
      <c r="F38" s="16">
        <v>720</v>
      </c>
      <c r="G38" s="18">
        <v>42034</v>
      </c>
      <c r="H38" s="17">
        <v>9</v>
      </c>
    </row>
    <row r="39" spans="1:8" x14ac:dyDescent="0.25">
      <c r="A39" s="2">
        <v>37</v>
      </c>
      <c r="B39" s="9" t="s">
        <v>45</v>
      </c>
      <c r="C39" s="3" t="s">
        <v>100</v>
      </c>
      <c r="D39" s="16">
        <v>3.8</v>
      </c>
      <c r="E39" s="16">
        <v>0.3</v>
      </c>
      <c r="F39" s="16">
        <v>760</v>
      </c>
      <c r="G39" s="18"/>
      <c r="H39" s="17"/>
    </row>
    <row r="40" spans="1:8" x14ac:dyDescent="0.25">
      <c r="A40" s="2">
        <v>38</v>
      </c>
      <c r="B40" s="9" t="s">
        <v>46</v>
      </c>
      <c r="C40" s="3" t="s">
        <v>152</v>
      </c>
      <c r="D40" s="16">
        <v>3.9</v>
      </c>
      <c r="E40" s="16">
        <v>1.5</v>
      </c>
      <c r="F40" s="16">
        <v>780</v>
      </c>
      <c r="G40" s="18"/>
      <c r="H40" s="17"/>
    </row>
    <row r="41" spans="1:8" x14ac:dyDescent="0.25">
      <c r="A41" s="2">
        <v>39</v>
      </c>
      <c r="B41" s="9" t="s">
        <v>47</v>
      </c>
      <c r="C41" s="3" t="s">
        <v>153</v>
      </c>
      <c r="D41" s="16">
        <v>4</v>
      </c>
      <c r="E41" s="16">
        <v>0.5</v>
      </c>
      <c r="F41" s="16">
        <v>750</v>
      </c>
      <c r="G41" s="18">
        <v>42032</v>
      </c>
      <c r="H41" s="17">
        <v>10</v>
      </c>
    </row>
    <row r="42" spans="1:8" x14ac:dyDescent="0.25">
      <c r="A42" s="2">
        <v>40</v>
      </c>
      <c r="B42" s="9" t="s">
        <v>48</v>
      </c>
      <c r="C42" s="3" t="s">
        <v>154</v>
      </c>
      <c r="D42" s="16">
        <v>4.0999999999999996</v>
      </c>
      <c r="E42" s="16">
        <v>1.8</v>
      </c>
      <c r="F42" s="16">
        <v>1020</v>
      </c>
      <c r="G42" s="18">
        <v>42095</v>
      </c>
      <c r="H42" s="17">
        <v>6</v>
      </c>
    </row>
    <row r="43" spans="1:8" x14ac:dyDescent="0.25">
      <c r="A43" s="2">
        <v>41</v>
      </c>
      <c r="B43" s="9" t="s">
        <v>49</v>
      </c>
      <c r="C43" s="3" t="s">
        <v>155</v>
      </c>
      <c r="D43" s="16">
        <v>0.1</v>
      </c>
      <c r="E43" s="16">
        <v>2.5</v>
      </c>
      <c r="F43" s="16">
        <v>1180</v>
      </c>
      <c r="G43" s="18">
        <v>42101</v>
      </c>
      <c r="H43" s="17">
        <v>9.5</v>
      </c>
    </row>
    <row r="44" spans="1:8" x14ac:dyDescent="0.25">
      <c r="A44" s="2">
        <v>42</v>
      </c>
      <c r="B44" s="9" t="s">
        <v>50</v>
      </c>
      <c r="C44" s="3" t="s">
        <v>156</v>
      </c>
      <c r="D44" s="16">
        <v>4.3</v>
      </c>
      <c r="E44" s="16">
        <v>2.2999999999999998</v>
      </c>
      <c r="F44" s="16">
        <v>1190</v>
      </c>
      <c r="G44" s="18"/>
      <c r="H44" s="17"/>
    </row>
    <row r="45" spans="1:8" x14ac:dyDescent="0.25">
      <c r="A45" s="2">
        <v>43</v>
      </c>
      <c r="B45" s="9" t="s">
        <v>51</v>
      </c>
      <c r="C45" s="3" t="s">
        <v>157</v>
      </c>
      <c r="D45" s="16">
        <v>1.5</v>
      </c>
      <c r="E45" s="16">
        <v>2.2999999999999998</v>
      </c>
      <c r="F45" s="16">
        <v>1250</v>
      </c>
      <c r="G45" s="18"/>
      <c r="H45" s="17"/>
    </row>
    <row r="46" spans="1:8" x14ac:dyDescent="0.25">
      <c r="A46" s="2">
        <v>44</v>
      </c>
      <c r="B46" s="9" t="s">
        <v>52</v>
      </c>
      <c r="C46" s="3" t="s">
        <v>158</v>
      </c>
      <c r="D46" s="16">
        <v>4.5</v>
      </c>
      <c r="E46" s="16">
        <v>0.5</v>
      </c>
      <c r="F46" s="16">
        <v>1470</v>
      </c>
      <c r="G46" s="18"/>
      <c r="H46" s="17"/>
    </row>
    <row r="47" spans="1:8" x14ac:dyDescent="0.25">
      <c r="A47" s="2">
        <v>45</v>
      </c>
      <c r="B47" s="9" t="s">
        <v>53</v>
      </c>
      <c r="C47" s="3" t="s">
        <v>159</v>
      </c>
      <c r="D47" s="16">
        <v>2.7</v>
      </c>
      <c r="E47" s="16">
        <v>2.8</v>
      </c>
      <c r="F47" s="16">
        <v>1250</v>
      </c>
      <c r="G47" s="18"/>
      <c r="H47" s="17"/>
    </row>
    <row r="48" spans="1:8" x14ac:dyDescent="0.25">
      <c r="A48" s="2">
        <v>46</v>
      </c>
      <c r="B48" s="9" t="s">
        <v>54</v>
      </c>
      <c r="C48" s="3" t="s">
        <v>160</v>
      </c>
      <c r="D48" s="16">
        <v>4.7</v>
      </c>
      <c r="E48" s="16">
        <v>2</v>
      </c>
      <c r="F48" s="16">
        <v>1320</v>
      </c>
      <c r="G48" s="18">
        <v>42003</v>
      </c>
      <c r="H48" s="17">
        <v>6</v>
      </c>
    </row>
    <row r="49" spans="1:8" x14ac:dyDescent="0.25">
      <c r="A49" s="2">
        <v>47</v>
      </c>
      <c r="B49" s="9" t="s">
        <v>55</v>
      </c>
      <c r="C49" s="3" t="s">
        <v>147</v>
      </c>
      <c r="D49" s="16">
        <v>4.8</v>
      </c>
      <c r="E49" s="16">
        <v>2</v>
      </c>
      <c r="F49" s="16">
        <v>1330</v>
      </c>
      <c r="G49" s="18">
        <v>42109</v>
      </c>
      <c r="H49" s="17">
        <v>6</v>
      </c>
    </row>
    <row r="50" spans="1:8" x14ac:dyDescent="0.25">
      <c r="A50" s="2">
        <v>48</v>
      </c>
      <c r="B50" s="9" t="s">
        <v>56</v>
      </c>
      <c r="C50" s="3" t="s">
        <v>161</v>
      </c>
      <c r="D50" s="16">
        <v>4.9000000000000004</v>
      </c>
      <c r="E50" s="16">
        <v>1.8</v>
      </c>
      <c r="F50" s="16">
        <v>1000</v>
      </c>
      <c r="G50" s="18"/>
      <c r="H50" s="17"/>
    </row>
    <row r="51" spans="1:8" x14ac:dyDescent="0.25">
      <c r="A51" s="2">
        <v>49</v>
      </c>
      <c r="B51" s="9" t="s">
        <v>57</v>
      </c>
      <c r="C51" s="3" t="s">
        <v>9</v>
      </c>
      <c r="D51" s="16">
        <v>5</v>
      </c>
      <c r="E51" s="16">
        <v>0.3</v>
      </c>
      <c r="F51" s="16">
        <v>1500</v>
      </c>
      <c r="G51" s="18"/>
      <c r="H51" s="17"/>
    </row>
    <row r="52" spans="1:8" x14ac:dyDescent="0.25">
      <c r="A52" s="2">
        <v>50</v>
      </c>
      <c r="B52" s="9" t="s">
        <v>58</v>
      </c>
      <c r="C52" s="3" t="s">
        <v>162</v>
      </c>
      <c r="D52" s="16">
        <v>5.0999999999999996</v>
      </c>
      <c r="E52" s="16">
        <v>1.7</v>
      </c>
      <c r="F52" s="16">
        <v>900</v>
      </c>
      <c r="G52" s="18">
        <v>42044</v>
      </c>
      <c r="H52" s="17">
        <v>6</v>
      </c>
    </row>
    <row r="53" spans="1:8" x14ac:dyDescent="0.25">
      <c r="A53" s="2">
        <v>51</v>
      </c>
      <c r="B53" s="9" t="s">
        <v>59</v>
      </c>
      <c r="C53" s="3" t="s">
        <v>163</v>
      </c>
      <c r="D53" s="16">
        <v>5.2</v>
      </c>
      <c r="E53" s="16">
        <v>1.8</v>
      </c>
      <c r="F53" s="16">
        <v>880</v>
      </c>
      <c r="G53" s="18"/>
      <c r="H53" s="17"/>
    </row>
    <row r="54" spans="1:8" x14ac:dyDescent="0.25">
      <c r="A54" s="2">
        <v>52</v>
      </c>
      <c r="B54" s="9" t="s">
        <v>60</v>
      </c>
      <c r="C54" s="6" t="s">
        <v>164</v>
      </c>
      <c r="D54" s="16">
        <v>5.5</v>
      </c>
      <c r="E54" s="16">
        <v>0.2</v>
      </c>
      <c r="F54" s="16">
        <v>1520</v>
      </c>
      <c r="G54" s="18"/>
      <c r="H54" s="17"/>
    </row>
    <row r="55" spans="1:8" x14ac:dyDescent="0.25">
      <c r="A55" s="2">
        <v>53</v>
      </c>
      <c r="B55" s="9" t="s">
        <v>61</v>
      </c>
      <c r="C55" s="6" t="s">
        <v>165</v>
      </c>
      <c r="D55" s="16">
        <v>5.4</v>
      </c>
      <c r="E55" s="16">
        <v>1.8</v>
      </c>
      <c r="F55" s="16">
        <v>920</v>
      </c>
      <c r="G55" s="18">
        <v>42037</v>
      </c>
      <c r="H55" s="17">
        <v>6</v>
      </c>
    </row>
    <row r="56" spans="1:8" x14ac:dyDescent="0.25">
      <c r="A56" s="2">
        <v>54</v>
      </c>
      <c r="B56" s="9"/>
      <c r="C56" s="10" t="s">
        <v>166</v>
      </c>
      <c r="D56" s="16"/>
      <c r="E56" s="16"/>
      <c r="F56" s="16"/>
      <c r="G56" s="18"/>
      <c r="H56" s="17"/>
    </row>
    <row r="57" spans="1:8" x14ac:dyDescent="0.25">
      <c r="A57" s="2">
        <v>55</v>
      </c>
      <c r="B57" s="9" t="s">
        <v>62</v>
      </c>
      <c r="C57" s="6" t="s">
        <v>167</v>
      </c>
      <c r="D57" s="16">
        <v>6</v>
      </c>
      <c r="E57" s="16">
        <v>1.6</v>
      </c>
      <c r="F57" s="16">
        <v>1400</v>
      </c>
      <c r="G57" s="18">
        <v>42044</v>
      </c>
      <c r="H57" s="17">
        <v>6</v>
      </c>
    </row>
    <row r="58" spans="1:8" x14ac:dyDescent="0.25">
      <c r="A58" s="2">
        <v>56</v>
      </c>
      <c r="B58" s="9" t="s">
        <v>63</v>
      </c>
      <c r="C58" s="6" t="s">
        <v>168</v>
      </c>
      <c r="D58" s="16">
        <v>0.2</v>
      </c>
      <c r="E58" s="16">
        <v>3.3</v>
      </c>
      <c r="F58" s="16">
        <v>1210</v>
      </c>
      <c r="G58" s="18"/>
      <c r="H58" s="17"/>
    </row>
    <row r="59" spans="1:8" x14ac:dyDescent="0.25">
      <c r="A59" s="2">
        <v>57</v>
      </c>
      <c r="B59" s="9" t="s">
        <v>64</v>
      </c>
      <c r="C59" s="6" t="s">
        <v>169</v>
      </c>
      <c r="D59" s="16"/>
      <c r="E59" s="16"/>
      <c r="F59" s="16"/>
      <c r="G59" s="18"/>
      <c r="H59" s="17"/>
    </row>
    <row r="60" spans="1:8" x14ac:dyDescent="0.25">
      <c r="A60" s="2">
        <v>58</v>
      </c>
      <c r="B60" s="9" t="s">
        <v>65</v>
      </c>
      <c r="C60" s="6" t="s">
        <v>170</v>
      </c>
      <c r="D60" s="16">
        <v>0.4</v>
      </c>
      <c r="E60" s="16">
        <v>2.5</v>
      </c>
      <c r="F60" s="16">
        <v>1250</v>
      </c>
      <c r="G60" s="18"/>
      <c r="H60" s="17"/>
    </row>
    <row r="61" spans="1:8" x14ac:dyDescent="0.25">
      <c r="A61" s="2">
        <v>59</v>
      </c>
      <c r="B61" s="9" t="s">
        <v>66</v>
      </c>
      <c r="C61" s="6" t="s">
        <v>171</v>
      </c>
      <c r="D61" s="16">
        <v>0.5</v>
      </c>
      <c r="E61" s="16">
        <v>3.8</v>
      </c>
      <c r="F61" s="16">
        <v>1160</v>
      </c>
      <c r="G61" s="18">
        <v>42037</v>
      </c>
      <c r="H61" s="17">
        <v>5.5</v>
      </c>
    </row>
    <row r="62" spans="1:8" x14ac:dyDescent="0.25">
      <c r="A62" s="2">
        <v>60</v>
      </c>
      <c r="B62" s="9" t="s">
        <v>67</v>
      </c>
      <c r="C62" s="6" t="s">
        <v>172</v>
      </c>
      <c r="D62" s="16"/>
      <c r="E62" s="16"/>
      <c r="F62" s="16"/>
      <c r="G62" s="18"/>
      <c r="H62" s="17"/>
    </row>
    <row r="63" spans="1:8" x14ac:dyDescent="0.25">
      <c r="A63" s="2">
        <v>61</v>
      </c>
      <c r="B63" s="9" t="s">
        <v>25</v>
      </c>
      <c r="C63" s="6" t="s">
        <v>173</v>
      </c>
      <c r="D63" s="16">
        <v>0.7</v>
      </c>
      <c r="E63" s="16">
        <v>1.9</v>
      </c>
      <c r="F63" s="16">
        <v>900</v>
      </c>
      <c r="G63" s="18"/>
      <c r="H63" s="17"/>
    </row>
    <row r="64" spans="1:8" x14ac:dyDescent="0.25">
      <c r="A64" s="2">
        <v>62</v>
      </c>
      <c r="B64" s="9" t="s">
        <v>68</v>
      </c>
      <c r="C64" s="6" t="s">
        <v>174</v>
      </c>
      <c r="D64" s="16">
        <v>1.8</v>
      </c>
      <c r="E64" s="16">
        <v>5</v>
      </c>
      <c r="F64" s="16">
        <v>1170</v>
      </c>
      <c r="G64" s="18">
        <v>42044</v>
      </c>
      <c r="H64" s="17">
        <v>8.5</v>
      </c>
    </row>
    <row r="65" spans="1:8" x14ac:dyDescent="0.25">
      <c r="A65" s="2">
        <v>63</v>
      </c>
      <c r="B65" s="9" t="s">
        <v>69</v>
      </c>
      <c r="C65" s="6" t="s">
        <v>177</v>
      </c>
      <c r="D65" s="16">
        <v>3</v>
      </c>
      <c r="E65" s="16">
        <v>2.8</v>
      </c>
      <c r="F65" s="16">
        <v>1290</v>
      </c>
      <c r="G65" s="18"/>
      <c r="H65" s="17"/>
    </row>
    <row r="66" spans="1:8" x14ac:dyDescent="0.25">
      <c r="A66" s="2">
        <v>64</v>
      </c>
      <c r="B66" s="9" t="s">
        <v>70</v>
      </c>
      <c r="C66" s="6" t="s">
        <v>175</v>
      </c>
      <c r="D66" s="16">
        <v>1</v>
      </c>
      <c r="E66" s="16">
        <v>6.4</v>
      </c>
      <c r="F66" s="16">
        <v>1170</v>
      </c>
      <c r="G66" s="18">
        <v>42102</v>
      </c>
      <c r="H66" s="17">
        <v>8</v>
      </c>
    </row>
    <row r="67" spans="1:8" x14ac:dyDescent="0.25">
      <c r="A67" s="2">
        <v>65</v>
      </c>
      <c r="B67" s="9" t="s">
        <v>71</v>
      </c>
      <c r="C67" s="6" t="s">
        <v>178</v>
      </c>
      <c r="D67" s="16">
        <v>1.1000000000000001</v>
      </c>
      <c r="E67" s="16">
        <v>6.2</v>
      </c>
      <c r="F67" s="16">
        <v>1220</v>
      </c>
      <c r="G67" s="18"/>
      <c r="H67" s="17"/>
    </row>
    <row r="68" spans="1:8" x14ac:dyDescent="0.25">
      <c r="A68" s="2">
        <v>66</v>
      </c>
      <c r="B68" s="9" t="s">
        <v>72</v>
      </c>
      <c r="C68" s="3" t="s">
        <v>150</v>
      </c>
      <c r="D68" s="16">
        <v>1.2</v>
      </c>
      <c r="E68" s="16">
        <v>6.5</v>
      </c>
      <c r="F68" s="16">
        <v>1280</v>
      </c>
      <c r="G68" s="18">
        <v>42044</v>
      </c>
      <c r="H68" s="17">
        <v>7</v>
      </c>
    </row>
    <row r="69" spans="1:8" x14ac:dyDescent="0.25">
      <c r="A69" s="2">
        <v>67</v>
      </c>
      <c r="B69" s="9" t="s">
        <v>73</v>
      </c>
      <c r="C69" s="6" t="s">
        <v>176</v>
      </c>
      <c r="D69" s="16">
        <v>5.5</v>
      </c>
      <c r="E69" s="16">
        <v>0.6</v>
      </c>
      <c r="F69" s="16">
        <v>1470</v>
      </c>
      <c r="G69" s="18"/>
      <c r="H69" s="17"/>
    </row>
    <row r="70" spans="1:8" x14ac:dyDescent="0.25">
      <c r="A70" s="2">
        <v>68</v>
      </c>
      <c r="B70" s="9" t="s">
        <v>74</v>
      </c>
      <c r="C70" s="6" t="s">
        <v>179</v>
      </c>
      <c r="D70" s="16">
        <v>1.4</v>
      </c>
      <c r="E70" s="16">
        <v>2.6</v>
      </c>
      <c r="F70" s="16">
        <v>1170</v>
      </c>
      <c r="G70" s="18">
        <v>42025</v>
      </c>
      <c r="H70" s="17">
        <v>8</v>
      </c>
    </row>
    <row r="71" spans="1:8" x14ac:dyDescent="0.25">
      <c r="A71" s="2">
        <v>69</v>
      </c>
      <c r="B71" s="9" t="s">
        <v>75</v>
      </c>
      <c r="C71" s="6" t="s">
        <v>180</v>
      </c>
      <c r="D71" s="16">
        <v>1.5</v>
      </c>
      <c r="E71" s="16">
        <v>0.5</v>
      </c>
      <c r="F71" s="16">
        <v>690</v>
      </c>
      <c r="G71" s="18"/>
      <c r="H71" s="17"/>
    </row>
    <row r="72" spans="1:8" x14ac:dyDescent="0.25">
      <c r="A72" s="2">
        <v>70</v>
      </c>
      <c r="B72" s="9" t="s">
        <v>76</v>
      </c>
      <c r="C72" s="6" t="s">
        <v>181</v>
      </c>
      <c r="D72" s="16"/>
      <c r="E72" s="16"/>
      <c r="F72" s="16"/>
      <c r="G72" s="18"/>
      <c r="H72" s="17"/>
    </row>
    <row r="73" spans="1:8" x14ac:dyDescent="0.25">
      <c r="A73" s="2">
        <v>71</v>
      </c>
      <c r="B73" s="9" t="s">
        <v>77</v>
      </c>
      <c r="C73" s="3" t="s">
        <v>146</v>
      </c>
      <c r="D73" s="16"/>
      <c r="E73" s="16"/>
      <c r="F73" s="16"/>
      <c r="G73" s="18"/>
      <c r="H73" s="17"/>
    </row>
    <row r="74" spans="1:8" x14ac:dyDescent="0.25">
      <c r="A74" s="2">
        <v>72</v>
      </c>
      <c r="B74" s="9" t="s">
        <v>78</v>
      </c>
      <c r="C74" s="6" t="s">
        <v>182</v>
      </c>
      <c r="D74" s="16">
        <v>1.8</v>
      </c>
      <c r="E74" s="16">
        <v>2.6</v>
      </c>
      <c r="F74" s="16">
        <v>1210</v>
      </c>
      <c r="G74" s="18"/>
      <c r="H74" s="17"/>
    </row>
    <row r="75" spans="1:8" x14ac:dyDescent="0.25">
      <c r="A75" s="2">
        <v>73</v>
      </c>
      <c r="B75" s="9"/>
      <c r="C75" s="3" t="s">
        <v>10</v>
      </c>
      <c r="D75" s="16"/>
      <c r="E75" s="16"/>
      <c r="F75" s="16"/>
      <c r="G75" s="18"/>
      <c r="H75" s="17"/>
    </row>
    <row r="76" spans="1:8" x14ac:dyDescent="0.25">
      <c r="A76" s="2">
        <v>74</v>
      </c>
      <c r="B76" s="9" t="s">
        <v>79</v>
      </c>
      <c r="C76" s="3" t="s">
        <v>184</v>
      </c>
      <c r="D76" s="16">
        <v>2</v>
      </c>
      <c r="E76" s="16">
        <v>2.6</v>
      </c>
      <c r="F76" s="16">
        <v>1300</v>
      </c>
      <c r="G76" s="18"/>
      <c r="H76" s="17"/>
    </row>
    <row r="77" spans="1:8" x14ac:dyDescent="0.25">
      <c r="A77" s="2">
        <v>75</v>
      </c>
      <c r="B77" s="9" t="s">
        <v>80</v>
      </c>
      <c r="C77" s="3"/>
      <c r="D77" s="16"/>
      <c r="E77" s="16"/>
      <c r="F77" s="16"/>
      <c r="G77" s="18"/>
      <c r="H77" s="17"/>
    </row>
    <row r="78" spans="1:8" x14ac:dyDescent="0.25">
      <c r="A78" s="2">
        <v>76</v>
      </c>
      <c r="B78" s="9" t="s">
        <v>81</v>
      </c>
      <c r="C78" s="3"/>
      <c r="D78" s="16">
        <v>2.2000000000000002</v>
      </c>
      <c r="E78" s="16">
        <v>1.1000000000000001</v>
      </c>
      <c r="F78" s="16">
        <v>780</v>
      </c>
      <c r="G78" s="18">
        <v>42044</v>
      </c>
      <c r="H78" s="17">
        <v>9</v>
      </c>
    </row>
    <row r="79" spans="1:8" x14ac:dyDescent="0.25">
      <c r="A79" s="2">
        <v>77</v>
      </c>
      <c r="B79" s="9" t="s">
        <v>82</v>
      </c>
      <c r="C79" s="3"/>
      <c r="D79" s="16">
        <v>2.2999999999999998</v>
      </c>
      <c r="E79" s="16">
        <v>3.9</v>
      </c>
      <c r="F79" s="16">
        <v>1160</v>
      </c>
      <c r="G79" s="18">
        <v>42023</v>
      </c>
      <c r="H79" s="17">
        <v>8.5</v>
      </c>
    </row>
    <row r="80" spans="1:8" x14ac:dyDescent="0.25">
      <c r="A80" s="2">
        <v>78</v>
      </c>
      <c r="B80" s="9" t="s">
        <v>83</v>
      </c>
      <c r="C80" s="3"/>
      <c r="D80" s="16">
        <v>2.4</v>
      </c>
      <c r="E80" s="16">
        <v>1.5</v>
      </c>
      <c r="F80" s="16">
        <v>1470</v>
      </c>
      <c r="G80" s="18"/>
      <c r="H80" s="17"/>
    </row>
    <row r="81" spans="1:8" x14ac:dyDescent="0.25">
      <c r="A81" s="2">
        <v>79</v>
      </c>
      <c r="B81" s="9" t="s">
        <v>84</v>
      </c>
      <c r="C81" s="3"/>
      <c r="D81" s="16">
        <v>5</v>
      </c>
      <c r="E81" s="16">
        <v>1.1000000000000001</v>
      </c>
      <c r="F81" s="16">
        <v>1390</v>
      </c>
      <c r="G81" s="18"/>
      <c r="H81" s="17"/>
    </row>
    <row r="82" spans="1:8" x14ac:dyDescent="0.25">
      <c r="A82" s="2">
        <v>80</v>
      </c>
      <c r="B82" s="9" t="s">
        <v>85</v>
      </c>
      <c r="C82" s="3"/>
      <c r="D82" s="16">
        <v>2.6</v>
      </c>
      <c r="E82" s="16">
        <v>1.3</v>
      </c>
      <c r="F82" s="16">
        <v>800</v>
      </c>
      <c r="G82" s="18">
        <v>42045</v>
      </c>
      <c r="H82" s="17">
        <v>6</v>
      </c>
    </row>
    <row r="83" spans="1:8" x14ac:dyDescent="0.25">
      <c r="A83" s="2">
        <v>81</v>
      </c>
      <c r="B83" s="9" t="s">
        <v>86</v>
      </c>
      <c r="C83" s="3"/>
      <c r="D83" s="16">
        <v>6</v>
      </c>
      <c r="E83" s="16">
        <v>1.8</v>
      </c>
      <c r="F83" s="16">
        <v>900</v>
      </c>
      <c r="G83" s="18">
        <v>42044</v>
      </c>
      <c r="H83" s="17">
        <v>8.5</v>
      </c>
    </row>
    <row r="84" spans="1:8" x14ac:dyDescent="0.25">
      <c r="A84" s="2">
        <v>82</v>
      </c>
      <c r="B84" s="9" t="s">
        <v>87</v>
      </c>
      <c r="C84" s="3"/>
      <c r="D84" s="16">
        <v>2.8</v>
      </c>
      <c r="E84" s="16">
        <v>1.3</v>
      </c>
      <c r="F84" s="16">
        <v>1330</v>
      </c>
      <c r="G84" s="18"/>
      <c r="H84" s="17"/>
    </row>
    <row r="85" spans="1:8" x14ac:dyDescent="0.25">
      <c r="A85" s="2">
        <v>83</v>
      </c>
      <c r="B85" s="9" t="s">
        <v>88</v>
      </c>
      <c r="C85" s="3"/>
      <c r="D85" s="16"/>
      <c r="E85" s="16"/>
      <c r="F85" s="16"/>
      <c r="G85" s="18"/>
      <c r="H85" s="17"/>
    </row>
    <row r="86" spans="1:8" x14ac:dyDescent="0.25">
      <c r="A86" s="2">
        <v>84</v>
      </c>
      <c r="B86" s="9" t="s">
        <v>89</v>
      </c>
      <c r="C86" s="3"/>
      <c r="D86" s="16">
        <v>3</v>
      </c>
      <c r="E86" s="16">
        <v>1.3</v>
      </c>
      <c r="F86" s="16">
        <v>1430</v>
      </c>
      <c r="G86" s="18"/>
      <c r="H86" s="17"/>
    </row>
    <row r="87" spans="1:8" x14ac:dyDescent="0.25">
      <c r="A87" s="2">
        <v>85</v>
      </c>
      <c r="B87" s="9" t="s">
        <v>90</v>
      </c>
      <c r="C87" s="6"/>
      <c r="D87" s="16">
        <v>3.1</v>
      </c>
      <c r="E87" s="16">
        <v>0.7</v>
      </c>
      <c r="F87" s="16">
        <v>1480</v>
      </c>
      <c r="G87" s="19">
        <v>42044</v>
      </c>
      <c r="H87" s="17">
        <v>8.5</v>
      </c>
    </row>
    <row r="88" spans="1:8" x14ac:dyDescent="0.25">
      <c r="A88" s="2">
        <v>86</v>
      </c>
      <c r="B88" s="9" t="s">
        <v>91</v>
      </c>
      <c r="C88" s="6"/>
      <c r="D88" s="16">
        <v>4.8</v>
      </c>
      <c r="E88" s="16">
        <v>2.7</v>
      </c>
      <c r="F88" s="16">
        <v>1210</v>
      </c>
      <c r="G88" s="19"/>
      <c r="H88" s="17"/>
    </row>
    <row r="89" spans="1:8" x14ac:dyDescent="0.25">
      <c r="A89" s="2">
        <v>87</v>
      </c>
      <c r="B89" s="9" t="s">
        <v>92</v>
      </c>
      <c r="C89" s="6"/>
      <c r="D89" s="16"/>
      <c r="E89" s="16"/>
      <c r="F89" s="16"/>
      <c r="G89" s="19"/>
      <c r="H89" s="17"/>
    </row>
    <row r="90" spans="1:8" x14ac:dyDescent="0.25">
      <c r="A90" s="2">
        <v>88</v>
      </c>
      <c r="B90" s="9" t="s">
        <v>98</v>
      </c>
      <c r="C90" s="6"/>
      <c r="D90" s="16">
        <v>3.4</v>
      </c>
      <c r="E90" s="16">
        <v>5.5</v>
      </c>
      <c r="F90" s="16">
        <v>1200</v>
      </c>
      <c r="G90" s="19">
        <v>41998</v>
      </c>
      <c r="H90" s="17">
        <v>8</v>
      </c>
    </row>
    <row r="91" spans="1:8" x14ac:dyDescent="0.25">
      <c r="A91" s="2">
        <v>89</v>
      </c>
      <c r="B91" s="9" t="s">
        <v>93</v>
      </c>
      <c r="C91" s="6"/>
      <c r="D91" s="16">
        <v>3.5</v>
      </c>
      <c r="E91" s="16">
        <v>1.4</v>
      </c>
      <c r="F91" s="16">
        <v>1400</v>
      </c>
      <c r="G91" s="19"/>
      <c r="H91" s="17"/>
    </row>
    <row r="92" spans="1:8" x14ac:dyDescent="0.25">
      <c r="A92" s="2">
        <v>90</v>
      </c>
      <c r="B92" s="7" t="s">
        <v>99</v>
      </c>
      <c r="C92" s="10"/>
      <c r="D92" s="16">
        <v>4.5</v>
      </c>
      <c r="E92" s="16">
        <v>2.5</v>
      </c>
      <c r="F92" s="16">
        <v>1300</v>
      </c>
      <c r="G92" s="18">
        <v>41995</v>
      </c>
      <c r="H92" s="17">
        <v>9.5</v>
      </c>
    </row>
    <row r="93" spans="1:8" x14ac:dyDescent="0.25">
      <c r="A93" s="2">
        <v>91</v>
      </c>
      <c r="B93" s="7" t="s">
        <v>97</v>
      </c>
      <c r="C93" s="10"/>
      <c r="D93" s="16">
        <v>3.7</v>
      </c>
      <c r="E93" s="16">
        <v>5.8</v>
      </c>
      <c r="F93" s="16">
        <v>1200</v>
      </c>
      <c r="G93" s="18"/>
      <c r="H93" s="17"/>
    </row>
    <row r="94" spans="1:8" x14ac:dyDescent="0.25">
      <c r="A94" s="2">
        <v>92</v>
      </c>
      <c r="B94" s="7" t="s">
        <v>101</v>
      </c>
      <c r="C94" s="6"/>
      <c r="D94" s="16"/>
      <c r="E94" s="16"/>
      <c r="F94" s="16"/>
      <c r="G94" s="18"/>
      <c r="H94" s="17"/>
    </row>
    <row r="95" spans="1:8" x14ac:dyDescent="0.25">
      <c r="A95" s="2">
        <v>93</v>
      </c>
      <c r="B95" s="7" t="s">
        <v>102</v>
      </c>
      <c r="C95" s="6"/>
      <c r="D95" s="16"/>
      <c r="E95" s="16"/>
      <c r="F95" s="16"/>
      <c r="G95" s="18"/>
      <c r="H95" s="17"/>
    </row>
    <row r="96" spans="1:8" x14ac:dyDescent="0.25">
      <c r="A96" s="2">
        <v>94</v>
      </c>
      <c r="B96" s="7" t="s">
        <v>103</v>
      </c>
      <c r="C96" s="6"/>
      <c r="D96" s="16"/>
      <c r="E96" s="16"/>
      <c r="F96" s="16"/>
      <c r="G96" s="18"/>
      <c r="H96" s="17"/>
    </row>
    <row r="97" spans="1:8" x14ac:dyDescent="0.25">
      <c r="A97" s="2">
        <v>95</v>
      </c>
      <c r="B97" s="7" t="s">
        <v>104</v>
      </c>
      <c r="C97" s="6"/>
      <c r="D97" s="16">
        <v>4.0999999999999996</v>
      </c>
      <c r="E97" s="16">
        <v>1.1000000000000001</v>
      </c>
      <c r="F97" s="16">
        <v>1460</v>
      </c>
      <c r="G97" s="18"/>
      <c r="H97" s="17"/>
    </row>
    <row r="98" spans="1:8" x14ac:dyDescent="0.25">
      <c r="A98" s="2">
        <v>96</v>
      </c>
      <c r="B98" s="7" t="s">
        <v>105</v>
      </c>
      <c r="C98" s="6"/>
      <c r="D98" s="16">
        <v>4.2</v>
      </c>
      <c r="E98" s="16">
        <v>0.4</v>
      </c>
      <c r="F98" s="16">
        <v>750</v>
      </c>
      <c r="G98" s="18"/>
      <c r="H98" s="17"/>
    </row>
    <row r="99" spans="1:8" x14ac:dyDescent="0.25">
      <c r="A99" s="11">
        <v>97</v>
      </c>
      <c r="B99" s="12" t="s">
        <v>107</v>
      </c>
      <c r="C99" s="6"/>
      <c r="D99" s="16">
        <v>4.8</v>
      </c>
      <c r="E99" s="16">
        <v>2.7</v>
      </c>
      <c r="F99" s="16">
        <v>1310</v>
      </c>
      <c r="G99" s="19"/>
      <c r="H99" s="17"/>
    </row>
  </sheetData>
  <mergeCells count="6">
    <mergeCell ref="H1:H2"/>
    <mergeCell ref="A1:A2"/>
    <mergeCell ref="B1:B2"/>
    <mergeCell ref="C1:C2"/>
    <mergeCell ref="E1:F1"/>
    <mergeCell ref="G1:G2"/>
  </mergeCells>
  <conditionalFormatting sqref="F3 D3:D99 E3:E98">
    <cfRule type="cellIs" dxfId="165" priority="9" operator="equal">
      <formula>1</formula>
    </cfRule>
    <cfRule type="cellIs" dxfId="164" priority="10" operator="equal">
      <formula>0</formula>
    </cfRule>
  </conditionalFormatting>
  <conditionalFormatting sqref="D3:H99">
    <cfRule type="cellIs" dxfId="163" priority="8" operator="equal">
      <formula>0</formula>
    </cfRule>
  </conditionalFormatting>
  <conditionalFormatting sqref="D11">
    <cfRule type="cellIs" dxfId="162" priority="7" operator="equal">
      <formula>1</formula>
    </cfRule>
  </conditionalFormatting>
  <conditionalFormatting sqref="D66">
    <cfRule type="cellIs" dxfId="161" priority="6" operator="equal">
      <formula>1</formula>
    </cfRule>
  </conditionalFormatting>
  <conditionalFormatting sqref="F3 D3:D99 E3:E98">
    <cfRule type="cellIs" dxfId="160" priority="4" operator="equal">
      <formula>1</formula>
    </cfRule>
    <cfRule type="cellIs" dxfId="159" priority="5" operator="equal">
      <formula>0</formula>
    </cfRule>
  </conditionalFormatting>
  <conditionalFormatting sqref="D3:H99">
    <cfRule type="cellIs" dxfId="158" priority="3" operator="equal">
      <formula>0</formula>
    </cfRule>
  </conditionalFormatting>
  <conditionalFormatting sqref="D11">
    <cfRule type="cellIs" dxfId="157" priority="2" operator="equal">
      <formula>1</formula>
    </cfRule>
  </conditionalFormatting>
  <conditionalFormatting sqref="D66">
    <cfRule type="cellIs" dxfId="156" priority="1" operator="equal">
      <formula>1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B93 B82:B83 B80 B67 B57 B40 B35 B33 B27 B20 B18 B1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4"/>
  <sheetViews>
    <sheetView tabSelected="1" workbookViewId="0">
      <pane ySplit="4" topLeftCell="A5" activePane="bottomLeft" state="frozen"/>
      <selection sqref="A1:M24"/>
      <selection pane="bottomLeft" activeCell="I63" sqref="I63"/>
    </sheetView>
  </sheetViews>
  <sheetFormatPr defaultRowHeight="15" x14ac:dyDescent="0.25"/>
  <cols>
    <col min="1" max="1" width="5.85546875" style="30" customWidth="1"/>
    <col min="2" max="2" width="9.140625" style="30"/>
    <col min="3" max="3" width="24.28515625" style="30" customWidth="1"/>
    <col min="4" max="4" width="9.7109375" style="30" customWidth="1"/>
    <col min="5" max="8" width="9.28515625" style="30" customWidth="1"/>
    <col min="9" max="10" width="8.28515625" style="30" customWidth="1"/>
    <col min="11" max="11" width="13.5703125" style="30" customWidth="1"/>
    <col min="12" max="13" width="8" style="30" customWidth="1"/>
    <col min="14" max="14" width="10.140625" style="30" customWidth="1"/>
    <col min="15" max="15" width="9.140625" style="30"/>
    <col min="16" max="16" width="10.7109375" style="30" customWidth="1"/>
    <col min="17" max="20" width="9.140625" style="30"/>
    <col min="21" max="21" width="5.7109375" style="30" customWidth="1"/>
    <col min="22" max="22" width="11" style="30" customWidth="1"/>
    <col min="23" max="23" width="9.140625" style="30" customWidth="1"/>
    <col min="24" max="16384" width="9.140625" style="30"/>
  </cols>
  <sheetData>
    <row r="1" spans="1:23" ht="32.25" customHeight="1" x14ac:dyDescent="0.25">
      <c r="A1" s="108" t="s">
        <v>183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3" ht="26.25" customHeight="1" x14ac:dyDescent="0.25">
      <c r="A2" s="110" t="s">
        <v>344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23" ht="26.25" customHeight="1" x14ac:dyDescent="0.25">
      <c r="A3" s="112" t="s">
        <v>187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23" ht="44.25" customHeight="1" x14ac:dyDescent="0.25">
      <c r="A4" s="84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84" t="s">
        <v>214</v>
      </c>
      <c r="G4" s="84" t="s">
        <v>212</v>
      </c>
      <c r="H4" s="84" t="s">
        <v>211</v>
      </c>
      <c r="I4" s="114" t="s">
        <v>213</v>
      </c>
      <c r="J4" s="115"/>
      <c r="K4" s="83" t="s">
        <v>217</v>
      </c>
      <c r="L4" s="84" t="s">
        <v>186</v>
      </c>
      <c r="M4" s="84" t="s">
        <v>5</v>
      </c>
      <c r="N4" s="84" t="s">
        <v>6</v>
      </c>
      <c r="O4" s="84" t="s">
        <v>7</v>
      </c>
      <c r="P4" s="84" t="s">
        <v>8</v>
      </c>
      <c r="Q4" s="4"/>
      <c r="R4" s="4"/>
      <c r="S4" s="4"/>
      <c r="U4" s="33"/>
      <c r="V4" s="33"/>
      <c r="W4" s="4"/>
    </row>
    <row r="5" spans="1:23" ht="18" customHeight="1" x14ac:dyDescent="0.25">
      <c r="A5" s="85">
        <v>1</v>
      </c>
      <c r="B5" s="26" t="s">
        <v>286</v>
      </c>
      <c r="C5" s="86" t="s">
        <v>287</v>
      </c>
      <c r="D5" s="87">
        <v>3.6666666666666665</v>
      </c>
      <c r="E5" s="88">
        <v>4.5999999999999996</v>
      </c>
      <c r="F5" s="88">
        <v>4.5</v>
      </c>
      <c r="G5" s="88">
        <v>5</v>
      </c>
      <c r="H5" s="88">
        <v>9.4</v>
      </c>
      <c r="I5" s="89">
        <v>8</v>
      </c>
      <c r="J5" s="90">
        <v>10</v>
      </c>
      <c r="K5" s="90">
        <v>19.5</v>
      </c>
      <c r="L5" s="25"/>
      <c r="M5" s="25"/>
      <c r="N5" s="91">
        <f t="shared" ref="N5:N36" si="0">SUM(D5:M5)</f>
        <v>64.666666666666657</v>
      </c>
      <c r="O5" s="25" t="str">
        <f t="shared" ref="O5:O51" si="1">IF(N5&lt;=50,"pet (5)",IF(N5&lt;61,"šest (6)",IF(N5&lt;71,"sedam (7)",IF(N5&lt;81,"osam (8)",IF(N5&lt;91,"devet (9)","deset(10)")))))</f>
        <v>sedam (7)</v>
      </c>
      <c r="P5" s="92"/>
    </row>
    <row r="6" spans="1:23" s="60" customFormat="1" x14ac:dyDescent="0.25">
      <c r="A6" s="85">
        <v>2</v>
      </c>
      <c r="B6" s="29" t="s">
        <v>284</v>
      </c>
      <c r="C6" s="93" t="s">
        <v>215</v>
      </c>
      <c r="D6" s="94">
        <v>4.3333333333333339</v>
      </c>
      <c r="E6" s="85">
        <v>0</v>
      </c>
      <c r="F6" s="85">
        <v>4.9000000000000004</v>
      </c>
      <c r="G6" s="85">
        <v>5</v>
      </c>
      <c r="H6" s="85">
        <v>8</v>
      </c>
      <c r="I6" s="95">
        <v>8</v>
      </c>
      <c r="J6" s="95">
        <v>8.5</v>
      </c>
      <c r="K6" s="95">
        <v>7</v>
      </c>
      <c r="L6" s="25"/>
      <c r="M6" s="25"/>
      <c r="N6" s="91">
        <f t="shared" si="0"/>
        <v>45.733333333333334</v>
      </c>
      <c r="O6" s="25" t="str">
        <f t="shared" si="1"/>
        <v>pet (5)</v>
      </c>
      <c r="P6" s="92"/>
      <c r="Q6" s="30"/>
      <c r="R6" s="30"/>
      <c r="S6" s="30"/>
      <c r="T6" s="30"/>
      <c r="U6" s="30"/>
      <c r="V6" s="30"/>
      <c r="W6" s="30"/>
    </row>
    <row r="7" spans="1:23" s="60" customFormat="1" x14ac:dyDescent="0.25">
      <c r="A7" s="85">
        <v>3</v>
      </c>
      <c r="B7" s="26" t="s">
        <v>288</v>
      </c>
      <c r="C7" s="86" t="s">
        <v>289</v>
      </c>
      <c r="D7" s="87">
        <v>4.3333333333333339</v>
      </c>
      <c r="E7" s="88">
        <v>3.4</v>
      </c>
      <c r="F7" s="88">
        <v>4.9000000000000004</v>
      </c>
      <c r="G7" s="88">
        <v>5</v>
      </c>
      <c r="H7" s="88">
        <v>9.8000000000000007</v>
      </c>
      <c r="I7" s="96">
        <v>9.5</v>
      </c>
      <c r="J7" s="96">
        <v>10</v>
      </c>
      <c r="K7" s="96">
        <v>10</v>
      </c>
      <c r="L7" s="25"/>
      <c r="M7" s="25"/>
      <c r="N7" s="91">
        <f t="shared" si="0"/>
        <v>56.933333333333337</v>
      </c>
      <c r="O7" s="25" t="str">
        <f t="shared" si="1"/>
        <v>šest (6)</v>
      </c>
      <c r="P7" s="92"/>
      <c r="Q7" s="30"/>
      <c r="R7" s="30"/>
      <c r="S7" s="30"/>
      <c r="T7" s="30"/>
      <c r="U7" s="30"/>
      <c r="V7" s="30"/>
      <c r="W7" s="30"/>
    </row>
    <row r="8" spans="1:23" s="60" customFormat="1" x14ac:dyDescent="0.25">
      <c r="A8" s="85">
        <v>4</v>
      </c>
      <c r="B8" s="26" t="s">
        <v>290</v>
      </c>
      <c r="C8" s="86" t="s">
        <v>291</v>
      </c>
      <c r="D8" s="87">
        <v>4.3333333333333339</v>
      </c>
      <c r="E8" s="88">
        <v>4.3</v>
      </c>
      <c r="F8" s="88">
        <v>4.7</v>
      </c>
      <c r="G8" s="88">
        <v>4</v>
      </c>
      <c r="H8" s="88">
        <v>8.8000000000000007</v>
      </c>
      <c r="I8" s="96">
        <v>5.5</v>
      </c>
      <c r="J8" s="96">
        <v>2</v>
      </c>
      <c r="K8" s="96">
        <v>8</v>
      </c>
      <c r="L8" s="25"/>
      <c r="M8" s="25"/>
      <c r="N8" s="91">
        <f t="shared" si="0"/>
        <v>41.633333333333333</v>
      </c>
      <c r="O8" s="25" t="str">
        <f t="shared" si="1"/>
        <v>pet (5)</v>
      </c>
      <c r="P8" s="92"/>
      <c r="Q8" s="30"/>
      <c r="R8" s="30"/>
      <c r="S8" s="30"/>
      <c r="T8" s="30"/>
      <c r="U8" s="30"/>
      <c r="V8" s="30"/>
      <c r="W8" s="30"/>
    </row>
    <row r="9" spans="1:23" s="60" customFormat="1" x14ac:dyDescent="0.25">
      <c r="A9" s="85">
        <v>5</v>
      </c>
      <c r="B9" s="26" t="s">
        <v>292</v>
      </c>
      <c r="C9" s="86" t="s">
        <v>293</v>
      </c>
      <c r="D9" s="87">
        <v>4</v>
      </c>
      <c r="E9" s="88">
        <v>3.9</v>
      </c>
      <c r="F9" s="88">
        <v>5</v>
      </c>
      <c r="G9" s="88">
        <v>5</v>
      </c>
      <c r="H9" s="88">
        <v>10</v>
      </c>
      <c r="I9" s="96">
        <v>8.8000000000000007</v>
      </c>
      <c r="J9" s="96">
        <v>10</v>
      </c>
      <c r="K9" s="96">
        <v>18</v>
      </c>
      <c r="L9" s="25"/>
      <c r="M9" s="25"/>
      <c r="N9" s="91">
        <f t="shared" si="0"/>
        <v>64.7</v>
      </c>
      <c r="O9" s="25" t="str">
        <f t="shared" si="1"/>
        <v>sedam (7)</v>
      </c>
      <c r="P9" s="92"/>
      <c r="Q9" s="30"/>
      <c r="R9" s="30"/>
      <c r="S9" s="30"/>
      <c r="T9" s="30"/>
      <c r="U9" s="30"/>
      <c r="V9" s="30"/>
      <c r="W9" s="30"/>
    </row>
    <row r="10" spans="1:23" s="60" customFormat="1" x14ac:dyDescent="0.25">
      <c r="A10" s="85">
        <v>6</v>
      </c>
      <c r="B10" s="26" t="s">
        <v>221</v>
      </c>
      <c r="C10" s="93" t="s">
        <v>220</v>
      </c>
      <c r="D10" s="97">
        <v>0</v>
      </c>
      <c r="E10" s="85">
        <v>0</v>
      </c>
      <c r="F10" s="85">
        <v>0</v>
      </c>
      <c r="G10" s="85">
        <v>0</v>
      </c>
      <c r="H10" s="85">
        <v>0</v>
      </c>
      <c r="I10" s="95">
        <v>0</v>
      </c>
      <c r="J10" s="95">
        <v>0</v>
      </c>
      <c r="K10" s="95">
        <v>0</v>
      </c>
      <c r="L10" s="25"/>
      <c r="M10" s="25"/>
      <c r="N10" s="91">
        <f t="shared" si="0"/>
        <v>0</v>
      </c>
      <c r="O10" s="25" t="str">
        <f t="shared" si="1"/>
        <v>pet (5)</v>
      </c>
      <c r="P10" s="92"/>
    </row>
    <row r="11" spans="1:23" s="60" customFormat="1" x14ac:dyDescent="0.25">
      <c r="A11" s="85">
        <v>7</v>
      </c>
      <c r="B11" s="29" t="s">
        <v>285</v>
      </c>
      <c r="C11" s="93" t="s">
        <v>216</v>
      </c>
      <c r="D11" s="94">
        <v>3.6666666666666665</v>
      </c>
      <c r="E11" s="85">
        <v>4.3</v>
      </c>
      <c r="F11" s="85">
        <v>4</v>
      </c>
      <c r="G11" s="85">
        <v>3.8</v>
      </c>
      <c r="H11" s="85">
        <v>6.5</v>
      </c>
      <c r="I11" s="98">
        <v>3.6</v>
      </c>
      <c r="J11" s="98">
        <v>6</v>
      </c>
      <c r="K11" s="98">
        <v>13</v>
      </c>
      <c r="L11" s="25"/>
      <c r="M11" s="25"/>
      <c r="N11" s="91">
        <f t="shared" si="0"/>
        <v>44.866666666666667</v>
      </c>
      <c r="O11" s="25" t="str">
        <f t="shared" si="1"/>
        <v>pet (5)</v>
      </c>
      <c r="P11" s="92"/>
      <c r="Q11" s="30"/>
      <c r="R11" s="30"/>
      <c r="S11" s="30"/>
      <c r="T11" s="30"/>
      <c r="U11" s="30"/>
      <c r="V11" s="30"/>
      <c r="W11" s="30"/>
    </row>
    <row r="12" spans="1:23" s="60" customFormat="1" x14ac:dyDescent="0.25">
      <c r="A12" s="85">
        <v>8</v>
      </c>
      <c r="B12" s="29" t="s">
        <v>223</v>
      </c>
      <c r="C12" s="93" t="s">
        <v>222</v>
      </c>
      <c r="D12" s="97">
        <v>4.0555555555555554</v>
      </c>
      <c r="E12" s="85">
        <v>4.5</v>
      </c>
      <c r="F12" s="85">
        <v>5</v>
      </c>
      <c r="G12" s="85">
        <v>3.5</v>
      </c>
      <c r="H12" s="85">
        <v>8.1</v>
      </c>
      <c r="I12" s="95">
        <v>7.3</v>
      </c>
      <c r="J12" s="95">
        <v>10</v>
      </c>
      <c r="K12" s="95">
        <v>0</v>
      </c>
      <c r="L12" s="25"/>
      <c r="M12" s="25"/>
      <c r="N12" s="91">
        <f t="shared" si="0"/>
        <v>42.455555555555556</v>
      </c>
      <c r="O12" s="25" t="str">
        <f t="shared" si="1"/>
        <v>pet (5)</v>
      </c>
      <c r="P12" s="92"/>
    </row>
    <row r="13" spans="1:23" s="60" customFormat="1" x14ac:dyDescent="0.25">
      <c r="A13" s="85">
        <v>9</v>
      </c>
      <c r="B13" s="29" t="s">
        <v>225</v>
      </c>
      <c r="C13" s="93" t="s">
        <v>224</v>
      </c>
      <c r="D13" s="97">
        <v>2.6111111111111112</v>
      </c>
      <c r="E13" s="85">
        <v>3.4</v>
      </c>
      <c r="F13" s="85">
        <v>3.6</v>
      </c>
      <c r="G13" s="85">
        <v>4</v>
      </c>
      <c r="H13" s="85"/>
      <c r="I13" s="95">
        <v>3</v>
      </c>
      <c r="J13" s="95">
        <v>6.5</v>
      </c>
      <c r="K13" s="95">
        <v>0</v>
      </c>
      <c r="L13" s="25"/>
      <c r="M13" s="25"/>
      <c r="N13" s="91">
        <f t="shared" si="0"/>
        <v>23.111111111111111</v>
      </c>
      <c r="O13" s="25" t="str">
        <f t="shared" si="1"/>
        <v>pet (5)</v>
      </c>
      <c r="P13" s="92"/>
    </row>
    <row r="14" spans="1:23" s="60" customFormat="1" x14ac:dyDescent="0.25">
      <c r="A14" s="85">
        <v>10</v>
      </c>
      <c r="B14" s="26" t="s">
        <v>294</v>
      </c>
      <c r="C14" s="86" t="s">
        <v>295</v>
      </c>
      <c r="D14" s="87">
        <v>3</v>
      </c>
      <c r="E14" s="88">
        <v>3.8</v>
      </c>
      <c r="F14" s="88">
        <v>5</v>
      </c>
      <c r="G14" s="88">
        <v>4.7</v>
      </c>
      <c r="H14" s="88">
        <v>0</v>
      </c>
      <c r="I14" s="96">
        <v>8.5</v>
      </c>
      <c r="J14" s="96">
        <v>5</v>
      </c>
      <c r="K14" s="96">
        <v>0</v>
      </c>
      <c r="L14" s="25"/>
      <c r="M14" s="25"/>
      <c r="N14" s="91">
        <f t="shared" si="0"/>
        <v>30</v>
      </c>
      <c r="O14" s="25" t="str">
        <f t="shared" si="1"/>
        <v>pet (5)</v>
      </c>
      <c r="P14" s="92"/>
      <c r="Q14" s="30"/>
      <c r="R14" s="30"/>
      <c r="S14" s="30"/>
      <c r="T14" s="30"/>
      <c r="U14" s="30"/>
      <c r="V14" s="30"/>
      <c r="W14" s="30"/>
    </row>
    <row r="15" spans="1:23" s="60" customFormat="1" x14ac:dyDescent="0.25">
      <c r="A15" s="85">
        <v>11</v>
      </c>
      <c r="B15" s="26" t="s">
        <v>296</v>
      </c>
      <c r="C15" s="86" t="s">
        <v>297</v>
      </c>
      <c r="D15" s="87">
        <v>4.3333333333333339</v>
      </c>
      <c r="E15" s="88">
        <v>3.4</v>
      </c>
      <c r="F15" s="88">
        <v>4.8</v>
      </c>
      <c r="G15" s="88">
        <v>4</v>
      </c>
      <c r="H15" s="88">
        <v>8.9</v>
      </c>
      <c r="I15" s="96">
        <v>7.3</v>
      </c>
      <c r="J15" s="96">
        <v>9</v>
      </c>
      <c r="K15" s="96">
        <v>14</v>
      </c>
      <c r="L15" s="25"/>
      <c r="M15" s="25"/>
      <c r="N15" s="91">
        <f t="shared" si="0"/>
        <v>55.733333333333334</v>
      </c>
      <c r="O15" s="25" t="str">
        <f t="shared" si="1"/>
        <v>šest (6)</v>
      </c>
      <c r="P15" s="92"/>
      <c r="Q15" s="30"/>
      <c r="R15" s="30"/>
      <c r="S15" s="30"/>
      <c r="T15" s="30"/>
      <c r="U15" s="30"/>
      <c r="V15" s="30"/>
      <c r="W15" s="30"/>
    </row>
    <row r="16" spans="1:23" s="60" customFormat="1" x14ac:dyDescent="0.25">
      <c r="A16" s="85">
        <v>12</v>
      </c>
      <c r="B16" s="26" t="s">
        <v>298</v>
      </c>
      <c r="C16" s="86" t="s">
        <v>299</v>
      </c>
      <c r="D16" s="87">
        <v>0</v>
      </c>
      <c r="E16" s="88">
        <v>4.3</v>
      </c>
      <c r="F16" s="88">
        <v>3.5</v>
      </c>
      <c r="G16" s="88">
        <v>3.7</v>
      </c>
      <c r="H16" s="88">
        <v>0</v>
      </c>
      <c r="I16" s="96">
        <v>3.1</v>
      </c>
      <c r="J16" s="96">
        <v>8.5</v>
      </c>
      <c r="K16" s="96">
        <v>0</v>
      </c>
      <c r="L16" s="25"/>
      <c r="M16" s="25"/>
      <c r="N16" s="91">
        <f t="shared" si="0"/>
        <v>23.1</v>
      </c>
      <c r="O16" s="25" t="str">
        <f t="shared" si="1"/>
        <v>pet (5)</v>
      </c>
      <c r="P16" s="92"/>
      <c r="Q16" s="30"/>
      <c r="R16" s="30"/>
      <c r="S16" s="30"/>
      <c r="T16" s="30"/>
      <c r="U16" s="30"/>
      <c r="V16" s="30"/>
      <c r="W16" s="30"/>
    </row>
    <row r="17" spans="1:23" s="60" customFormat="1" x14ac:dyDescent="0.25">
      <c r="A17" s="85">
        <v>13</v>
      </c>
      <c r="B17" s="29" t="s">
        <v>228</v>
      </c>
      <c r="C17" s="93" t="s">
        <v>226</v>
      </c>
      <c r="D17" s="97">
        <v>5</v>
      </c>
      <c r="E17" s="85">
        <v>4.3</v>
      </c>
      <c r="F17" s="85">
        <v>5</v>
      </c>
      <c r="G17" s="85">
        <v>5</v>
      </c>
      <c r="H17" s="85">
        <v>10</v>
      </c>
      <c r="I17" s="95">
        <v>8.5</v>
      </c>
      <c r="J17" s="95">
        <v>7.5</v>
      </c>
      <c r="K17" s="95">
        <v>18.5</v>
      </c>
      <c r="L17" s="25"/>
      <c r="M17" s="25"/>
      <c r="N17" s="91">
        <f t="shared" si="0"/>
        <v>63.8</v>
      </c>
      <c r="O17" s="25" t="str">
        <f t="shared" si="1"/>
        <v>sedam (7)</v>
      </c>
      <c r="P17" s="92"/>
    </row>
    <row r="18" spans="1:23" s="60" customFormat="1" x14ac:dyDescent="0.25">
      <c r="A18" s="85">
        <v>14</v>
      </c>
      <c r="B18" s="29" t="s">
        <v>229</v>
      </c>
      <c r="C18" s="93" t="s">
        <v>227</v>
      </c>
      <c r="D18" s="97">
        <v>3.0555555555555558</v>
      </c>
      <c r="E18" s="85">
        <v>3.6</v>
      </c>
      <c r="F18" s="85">
        <v>4.9000000000000004</v>
      </c>
      <c r="G18" s="85">
        <v>5</v>
      </c>
      <c r="H18" s="85">
        <v>7.6</v>
      </c>
      <c r="I18" s="95">
        <v>6.8</v>
      </c>
      <c r="J18" s="95">
        <v>10</v>
      </c>
      <c r="K18" s="95">
        <v>0</v>
      </c>
      <c r="L18" s="25"/>
      <c r="M18" s="25"/>
      <c r="N18" s="91">
        <f t="shared" si="0"/>
        <v>40.955555555555563</v>
      </c>
      <c r="O18" s="25" t="str">
        <f t="shared" si="1"/>
        <v>pet (5)</v>
      </c>
      <c r="P18" s="92"/>
    </row>
    <row r="19" spans="1:23" s="60" customFormat="1" x14ac:dyDescent="0.25">
      <c r="A19" s="85">
        <v>15</v>
      </c>
      <c r="B19" s="26" t="s">
        <v>300</v>
      </c>
      <c r="C19" s="86" t="s">
        <v>301</v>
      </c>
      <c r="D19" s="87">
        <v>4</v>
      </c>
      <c r="E19" s="88">
        <v>5</v>
      </c>
      <c r="F19" s="88">
        <v>5</v>
      </c>
      <c r="G19" s="88">
        <v>5</v>
      </c>
      <c r="H19" s="88">
        <v>0</v>
      </c>
      <c r="I19" s="96">
        <v>8.5</v>
      </c>
      <c r="J19" s="96">
        <v>8.5</v>
      </c>
      <c r="K19" s="96">
        <v>0</v>
      </c>
      <c r="L19" s="25"/>
      <c r="M19" s="25"/>
      <c r="N19" s="91">
        <f t="shared" si="0"/>
        <v>36</v>
      </c>
      <c r="O19" s="25" t="str">
        <f t="shared" si="1"/>
        <v>pet (5)</v>
      </c>
      <c r="P19" s="92"/>
      <c r="Q19" s="30"/>
      <c r="R19" s="30"/>
      <c r="S19" s="30"/>
      <c r="T19" s="30"/>
      <c r="U19" s="30"/>
      <c r="V19" s="30"/>
      <c r="W19" s="30"/>
    </row>
    <row r="20" spans="1:23" s="60" customFormat="1" x14ac:dyDescent="0.25">
      <c r="A20" s="85">
        <v>16</v>
      </c>
      <c r="B20" s="29" t="s">
        <v>233</v>
      </c>
      <c r="C20" s="93" t="s">
        <v>230</v>
      </c>
      <c r="D20" s="97">
        <v>3.2222222222222223</v>
      </c>
      <c r="E20" s="85">
        <v>3.9</v>
      </c>
      <c r="F20" s="85">
        <v>4.5999999999999996</v>
      </c>
      <c r="G20" s="85">
        <v>4.5</v>
      </c>
      <c r="H20" s="85">
        <v>9</v>
      </c>
      <c r="I20" s="95">
        <v>7.7</v>
      </c>
      <c r="J20" s="95">
        <v>7</v>
      </c>
      <c r="K20" s="95">
        <v>10.5</v>
      </c>
      <c r="L20" s="25"/>
      <c r="M20" s="25"/>
      <c r="N20" s="91">
        <f t="shared" si="0"/>
        <v>50.422222222222224</v>
      </c>
      <c r="O20" s="25" t="str">
        <f t="shared" si="1"/>
        <v>šest (6)</v>
      </c>
      <c r="P20" s="92"/>
    </row>
    <row r="21" spans="1:23" s="60" customFormat="1" x14ac:dyDescent="0.25">
      <c r="A21" s="85">
        <v>17</v>
      </c>
      <c r="B21" s="29" t="s">
        <v>234</v>
      </c>
      <c r="C21" s="93" t="s">
        <v>231</v>
      </c>
      <c r="D21" s="97">
        <v>0</v>
      </c>
      <c r="E21" s="85">
        <v>0</v>
      </c>
      <c r="F21" s="85">
        <v>4.9000000000000004</v>
      </c>
      <c r="G21" s="85">
        <v>3.5</v>
      </c>
      <c r="H21" s="85">
        <v>0</v>
      </c>
      <c r="I21" s="95">
        <v>0</v>
      </c>
      <c r="J21" s="95">
        <v>0</v>
      </c>
      <c r="K21" s="95">
        <v>0</v>
      </c>
      <c r="L21" s="25"/>
      <c r="M21" s="25"/>
      <c r="N21" s="91">
        <f t="shared" si="0"/>
        <v>8.4</v>
      </c>
      <c r="O21" s="25" t="str">
        <f t="shared" si="1"/>
        <v>pet (5)</v>
      </c>
      <c r="P21" s="92"/>
    </row>
    <row r="22" spans="1:23" s="60" customFormat="1" x14ac:dyDescent="0.25">
      <c r="A22" s="85">
        <v>18</v>
      </c>
      <c r="B22" s="26" t="s">
        <v>302</v>
      </c>
      <c r="C22" s="86" t="s">
        <v>303</v>
      </c>
      <c r="D22" s="87">
        <v>3.6666666666666665</v>
      </c>
      <c r="E22" s="88">
        <v>3.6</v>
      </c>
      <c r="F22" s="88">
        <v>4.8</v>
      </c>
      <c r="G22" s="88">
        <v>4</v>
      </c>
      <c r="H22" s="88">
        <v>9.9</v>
      </c>
      <c r="I22" s="96">
        <v>8.3000000000000007</v>
      </c>
      <c r="J22" s="96">
        <v>10</v>
      </c>
      <c r="K22" s="96">
        <v>18</v>
      </c>
      <c r="L22" s="25"/>
      <c r="M22" s="25"/>
      <c r="N22" s="91">
        <f t="shared" si="0"/>
        <v>62.266666666666666</v>
      </c>
      <c r="O22" s="25" t="str">
        <f t="shared" si="1"/>
        <v>sedam (7)</v>
      </c>
      <c r="P22" s="92"/>
      <c r="Q22" s="30"/>
      <c r="R22" s="30"/>
      <c r="S22" s="30"/>
      <c r="T22" s="30"/>
      <c r="U22" s="30"/>
      <c r="V22" s="30"/>
      <c r="W22" s="30"/>
    </row>
    <row r="23" spans="1:23" s="60" customFormat="1" x14ac:dyDescent="0.25">
      <c r="A23" s="85">
        <v>19</v>
      </c>
      <c r="B23" s="26" t="s">
        <v>304</v>
      </c>
      <c r="C23" s="86" t="s">
        <v>305</v>
      </c>
      <c r="D23" s="87">
        <v>2.6666666666666665</v>
      </c>
      <c r="E23" s="88">
        <v>3</v>
      </c>
      <c r="F23" s="88">
        <v>4.5</v>
      </c>
      <c r="G23" s="88">
        <v>4.5</v>
      </c>
      <c r="H23" s="88">
        <v>0</v>
      </c>
      <c r="I23" s="96">
        <v>9.5</v>
      </c>
      <c r="J23" s="96">
        <v>2</v>
      </c>
      <c r="K23" s="96">
        <v>0</v>
      </c>
      <c r="L23" s="25"/>
      <c r="M23" s="25"/>
      <c r="N23" s="91">
        <f t="shared" si="0"/>
        <v>26.166666666666664</v>
      </c>
      <c r="O23" s="25" t="str">
        <f t="shared" si="1"/>
        <v>pet (5)</v>
      </c>
      <c r="P23" s="92"/>
      <c r="Q23" s="30"/>
      <c r="R23" s="30"/>
      <c r="S23" s="30"/>
      <c r="T23" s="30"/>
      <c r="U23" s="30"/>
      <c r="V23" s="30"/>
      <c r="W23" s="30"/>
    </row>
    <row r="24" spans="1:23" s="60" customFormat="1" x14ac:dyDescent="0.25">
      <c r="A24" s="85">
        <v>20</v>
      </c>
      <c r="B24" s="29" t="s">
        <v>235</v>
      </c>
      <c r="C24" s="93" t="s">
        <v>232</v>
      </c>
      <c r="D24" s="97">
        <v>0</v>
      </c>
      <c r="E24" s="85">
        <v>0</v>
      </c>
      <c r="F24" s="85">
        <v>0</v>
      </c>
      <c r="G24" s="85">
        <v>0</v>
      </c>
      <c r="H24" s="85">
        <v>0</v>
      </c>
      <c r="I24" s="95">
        <v>0</v>
      </c>
      <c r="J24" s="95">
        <v>0</v>
      </c>
      <c r="K24" s="95">
        <v>0</v>
      </c>
      <c r="L24" s="25"/>
      <c r="M24" s="25"/>
      <c r="N24" s="91">
        <f t="shared" si="0"/>
        <v>0</v>
      </c>
      <c r="O24" s="25" t="str">
        <f t="shared" si="1"/>
        <v>pet (5)</v>
      </c>
      <c r="P24" s="92"/>
    </row>
    <row r="25" spans="1:23" s="60" customFormat="1" x14ac:dyDescent="0.25">
      <c r="A25" s="85">
        <v>21</v>
      </c>
      <c r="B25" s="26" t="s">
        <v>306</v>
      </c>
      <c r="C25" s="86" t="s">
        <v>307</v>
      </c>
      <c r="D25" s="87">
        <v>3.6666666666666665</v>
      </c>
      <c r="E25" s="88">
        <v>5</v>
      </c>
      <c r="F25" s="88">
        <v>3.7</v>
      </c>
      <c r="G25" s="88">
        <v>3.5</v>
      </c>
      <c r="H25" s="88">
        <v>0</v>
      </c>
      <c r="I25" s="96">
        <v>5.6</v>
      </c>
      <c r="J25" s="96">
        <v>3.5</v>
      </c>
      <c r="K25" s="96">
        <v>0</v>
      </c>
      <c r="L25" s="25"/>
      <c r="M25" s="25"/>
      <c r="N25" s="91">
        <f t="shared" si="0"/>
        <v>24.966666666666669</v>
      </c>
      <c r="O25" s="25" t="str">
        <f t="shared" si="1"/>
        <v>pet (5)</v>
      </c>
      <c r="P25" s="92"/>
      <c r="Q25" s="30"/>
      <c r="R25" s="30"/>
      <c r="S25" s="30"/>
      <c r="T25" s="30"/>
      <c r="U25" s="30"/>
      <c r="V25" s="30"/>
      <c r="W25" s="30"/>
    </row>
    <row r="26" spans="1:23" s="60" customFormat="1" x14ac:dyDescent="0.25">
      <c r="A26" s="85">
        <v>22</v>
      </c>
      <c r="B26" s="26" t="s">
        <v>308</v>
      </c>
      <c r="C26" s="86" t="s">
        <v>149</v>
      </c>
      <c r="D26" s="87">
        <v>0</v>
      </c>
      <c r="E26" s="88">
        <v>0</v>
      </c>
      <c r="F26" s="88">
        <v>0</v>
      </c>
      <c r="G26" s="88">
        <v>0</v>
      </c>
      <c r="H26" s="88">
        <v>0</v>
      </c>
      <c r="I26" s="96">
        <v>0</v>
      </c>
      <c r="J26" s="96">
        <v>0</v>
      </c>
      <c r="K26" s="96">
        <v>0</v>
      </c>
      <c r="L26" s="25"/>
      <c r="M26" s="25"/>
      <c r="N26" s="91">
        <f t="shared" si="0"/>
        <v>0</v>
      </c>
      <c r="O26" s="25" t="str">
        <f t="shared" si="1"/>
        <v>pet (5)</v>
      </c>
      <c r="P26" s="92"/>
      <c r="Q26" s="30"/>
      <c r="R26" s="30"/>
      <c r="S26" s="30"/>
      <c r="T26" s="30"/>
      <c r="U26" s="30"/>
      <c r="V26" s="30"/>
      <c r="W26" s="30"/>
    </row>
    <row r="27" spans="1:23" x14ac:dyDescent="0.25">
      <c r="A27" s="85">
        <v>23</v>
      </c>
      <c r="B27" s="26" t="s">
        <v>309</v>
      </c>
      <c r="C27" s="86" t="s">
        <v>310</v>
      </c>
      <c r="D27" s="87">
        <v>3.333333333333333</v>
      </c>
      <c r="E27" s="88">
        <v>3</v>
      </c>
      <c r="F27" s="88">
        <v>4.8</v>
      </c>
      <c r="G27" s="88">
        <v>5</v>
      </c>
      <c r="H27" s="88">
        <v>8.5</v>
      </c>
      <c r="I27" s="96">
        <v>7.3</v>
      </c>
      <c r="J27" s="96">
        <v>8.5</v>
      </c>
      <c r="K27" s="96">
        <v>11</v>
      </c>
      <c r="L27" s="25"/>
      <c r="M27" s="25"/>
      <c r="N27" s="91">
        <f t="shared" si="0"/>
        <v>51.433333333333337</v>
      </c>
      <c r="O27" s="25" t="str">
        <f t="shared" si="1"/>
        <v>šest (6)</v>
      </c>
      <c r="P27" s="92"/>
    </row>
    <row r="28" spans="1:23" x14ac:dyDescent="0.25">
      <c r="A28" s="85">
        <v>24</v>
      </c>
      <c r="B28" s="26" t="s">
        <v>311</v>
      </c>
      <c r="C28" s="86" t="s">
        <v>312</v>
      </c>
      <c r="D28" s="87">
        <v>0</v>
      </c>
      <c r="E28" s="88">
        <v>0</v>
      </c>
      <c r="F28" s="88">
        <v>3.8</v>
      </c>
      <c r="G28" s="88">
        <v>2.5</v>
      </c>
      <c r="H28" s="88">
        <v>7.8</v>
      </c>
      <c r="I28" s="96">
        <v>4.5</v>
      </c>
      <c r="J28" s="96">
        <v>1</v>
      </c>
      <c r="K28" s="96">
        <v>12</v>
      </c>
      <c r="L28" s="25"/>
      <c r="M28" s="25"/>
      <c r="N28" s="91">
        <f t="shared" si="0"/>
        <v>31.6</v>
      </c>
      <c r="O28" s="25" t="str">
        <f t="shared" si="1"/>
        <v>pet (5)</v>
      </c>
      <c r="P28" s="92"/>
    </row>
    <row r="29" spans="1:23" x14ac:dyDescent="0.25">
      <c r="A29" s="85">
        <v>25</v>
      </c>
      <c r="B29" s="26" t="s">
        <v>313</v>
      </c>
      <c r="C29" s="86" t="s">
        <v>314</v>
      </c>
      <c r="D29" s="87">
        <v>3.333333333333333</v>
      </c>
      <c r="E29" s="88">
        <v>4.3</v>
      </c>
      <c r="F29" s="88">
        <v>4.8</v>
      </c>
      <c r="G29" s="88">
        <v>3.5</v>
      </c>
      <c r="H29" s="88">
        <v>9.6999999999999993</v>
      </c>
      <c r="I29" s="96">
        <v>6</v>
      </c>
      <c r="J29" s="96">
        <v>8</v>
      </c>
      <c r="K29" s="96">
        <v>13.5</v>
      </c>
      <c r="L29" s="25"/>
      <c r="M29" s="25"/>
      <c r="N29" s="91">
        <f t="shared" si="0"/>
        <v>53.133333333333333</v>
      </c>
      <c r="O29" s="25" t="str">
        <f t="shared" si="1"/>
        <v>šest (6)</v>
      </c>
      <c r="P29" s="92"/>
    </row>
    <row r="30" spans="1:23" x14ac:dyDescent="0.25">
      <c r="A30" s="85">
        <v>26</v>
      </c>
      <c r="B30" s="29" t="s">
        <v>238</v>
      </c>
      <c r="C30" s="93" t="s">
        <v>236</v>
      </c>
      <c r="D30" s="97">
        <v>0</v>
      </c>
      <c r="E30" s="85">
        <v>3.6</v>
      </c>
      <c r="F30" s="85">
        <v>0</v>
      </c>
      <c r="G30" s="85">
        <v>0</v>
      </c>
      <c r="H30" s="85">
        <v>0</v>
      </c>
      <c r="I30" s="95">
        <v>0</v>
      </c>
      <c r="J30" s="95">
        <v>0</v>
      </c>
      <c r="K30" s="95">
        <v>0</v>
      </c>
      <c r="L30" s="25"/>
      <c r="M30" s="25"/>
      <c r="N30" s="91">
        <f t="shared" si="0"/>
        <v>3.6</v>
      </c>
      <c r="O30" s="25" t="str">
        <f t="shared" si="1"/>
        <v>pet (5)</v>
      </c>
      <c r="P30" s="92"/>
      <c r="Q30" s="60"/>
      <c r="R30" s="60"/>
      <c r="S30" s="60"/>
      <c r="T30" s="60"/>
      <c r="U30" s="60"/>
      <c r="V30" s="60"/>
      <c r="W30" s="60"/>
    </row>
    <row r="31" spans="1:23" x14ac:dyDescent="0.25">
      <c r="A31" s="85">
        <v>27</v>
      </c>
      <c r="B31" s="29" t="s">
        <v>239</v>
      </c>
      <c r="C31" s="93" t="s">
        <v>237</v>
      </c>
      <c r="D31" s="97">
        <v>4.0555555555555554</v>
      </c>
      <c r="E31" s="85">
        <v>3.8</v>
      </c>
      <c r="F31" s="85">
        <v>4.8</v>
      </c>
      <c r="G31" s="85">
        <v>4</v>
      </c>
      <c r="H31" s="85">
        <v>9.4</v>
      </c>
      <c r="I31" s="95">
        <v>7.6</v>
      </c>
      <c r="J31" s="95">
        <v>7.5</v>
      </c>
      <c r="K31" s="95">
        <v>0</v>
      </c>
      <c r="L31" s="25"/>
      <c r="M31" s="25"/>
      <c r="N31" s="91">
        <f t="shared" si="0"/>
        <v>41.155555555555559</v>
      </c>
      <c r="O31" s="25" t="str">
        <f t="shared" si="1"/>
        <v>pet (5)</v>
      </c>
      <c r="P31" s="92"/>
      <c r="Q31" s="60"/>
      <c r="R31" s="60"/>
      <c r="S31" s="60"/>
      <c r="T31" s="60"/>
      <c r="U31" s="60"/>
      <c r="V31" s="60"/>
      <c r="W31" s="60"/>
    </row>
    <row r="32" spans="1:23" x14ac:dyDescent="0.25">
      <c r="A32" s="85">
        <v>28</v>
      </c>
      <c r="B32" s="29" t="s">
        <v>241</v>
      </c>
      <c r="C32" s="93" t="s">
        <v>240</v>
      </c>
      <c r="D32" s="97">
        <v>0</v>
      </c>
      <c r="E32" s="85">
        <v>3.4</v>
      </c>
      <c r="F32" s="85">
        <v>0</v>
      </c>
      <c r="G32" s="85">
        <v>0</v>
      </c>
      <c r="H32" s="85">
        <v>0</v>
      </c>
      <c r="I32" s="95">
        <v>0</v>
      </c>
      <c r="J32" s="95">
        <v>0</v>
      </c>
      <c r="K32" s="95">
        <v>0</v>
      </c>
      <c r="L32" s="25"/>
      <c r="M32" s="25"/>
      <c r="N32" s="91">
        <f t="shared" si="0"/>
        <v>3.4</v>
      </c>
      <c r="O32" s="25" t="str">
        <f t="shared" si="1"/>
        <v>pet (5)</v>
      </c>
      <c r="P32" s="92"/>
      <c r="Q32" s="60"/>
      <c r="R32" s="60"/>
      <c r="S32" s="60"/>
      <c r="T32" s="60"/>
      <c r="U32" s="60"/>
      <c r="V32" s="60"/>
      <c r="W32" s="60"/>
    </row>
    <row r="33" spans="1:23" x14ac:dyDescent="0.25">
      <c r="A33" s="85">
        <v>29</v>
      </c>
      <c r="B33" s="26" t="s">
        <v>315</v>
      </c>
      <c r="C33" s="86" t="s">
        <v>316</v>
      </c>
      <c r="D33" s="87">
        <v>0</v>
      </c>
      <c r="E33" s="88">
        <v>2.7</v>
      </c>
      <c r="F33" s="88">
        <v>0</v>
      </c>
      <c r="G33" s="88">
        <v>0</v>
      </c>
      <c r="H33" s="88">
        <v>0</v>
      </c>
      <c r="I33" s="96">
        <v>0</v>
      </c>
      <c r="J33" s="96">
        <v>0</v>
      </c>
      <c r="K33" s="96">
        <v>0</v>
      </c>
      <c r="L33" s="25"/>
      <c r="M33" s="25"/>
      <c r="N33" s="91">
        <f t="shared" si="0"/>
        <v>2.7</v>
      </c>
      <c r="O33" s="25" t="str">
        <f t="shared" si="1"/>
        <v>pet (5)</v>
      </c>
      <c r="P33" s="92"/>
    </row>
    <row r="34" spans="1:23" x14ac:dyDescent="0.25">
      <c r="A34" s="85">
        <v>30</v>
      </c>
      <c r="B34" s="26" t="s">
        <v>317</v>
      </c>
      <c r="C34" s="86" t="s">
        <v>318</v>
      </c>
      <c r="D34" s="87">
        <v>3</v>
      </c>
      <c r="E34" s="88">
        <v>3.2</v>
      </c>
      <c r="F34" s="88">
        <v>4.8</v>
      </c>
      <c r="G34" s="88">
        <v>5</v>
      </c>
      <c r="H34" s="88">
        <v>0</v>
      </c>
      <c r="I34" s="96">
        <v>6.5</v>
      </c>
      <c r="J34" s="96">
        <v>9</v>
      </c>
      <c r="K34" s="96">
        <v>0</v>
      </c>
      <c r="L34" s="25"/>
      <c r="M34" s="25"/>
      <c r="N34" s="91">
        <f t="shared" si="0"/>
        <v>31.5</v>
      </c>
      <c r="O34" s="25" t="str">
        <f t="shared" si="1"/>
        <v>pet (5)</v>
      </c>
      <c r="P34" s="92"/>
    </row>
    <row r="35" spans="1:23" x14ac:dyDescent="0.25">
      <c r="A35" s="85">
        <v>31</v>
      </c>
      <c r="B35" s="26" t="s">
        <v>319</v>
      </c>
      <c r="C35" s="86" t="s">
        <v>320</v>
      </c>
      <c r="D35" s="87">
        <v>2.6666666666666665</v>
      </c>
      <c r="E35" s="88">
        <v>3.9</v>
      </c>
      <c r="F35" s="88">
        <v>4.5999999999999996</v>
      </c>
      <c r="G35" s="88">
        <v>4</v>
      </c>
      <c r="H35" s="88">
        <v>0</v>
      </c>
      <c r="I35" s="96">
        <v>7.3</v>
      </c>
      <c r="J35" s="96">
        <v>4</v>
      </c>
      <c r="K35" s="96">
        <v>0</v>
      </c>
      <c r="L35" s="25"/>
      <c r="M35" s="25"/>
      <c r="N35" s="91">
        <f t="shared" si="0"/>
        <v>26.466666666666665</v>
      </c>
      <c r="O35" s="25" t="str">
        <f t="shared" si="1"/>
        <v>pet (5)</v>
      </c>
      <c r="P35" s="92"/>
    </row>
    <row r="36" spans="1:23" x14ac:dyDescent="0.25">
      <c r="A36" s="85">
        <v>32</v>
      </c>
      <c r="B36" s="26" t="s">
        <v>321</v>
      </c>
      <c r="C36" s="86" t="s">
        <v>322</v>
      </c>
      <c r="D36" s="87">
        <v>3.6666666666666665</v>
      </c>
      <c r="E36" s="88">
        <v>4.3</v>
      </c>
      <c r="F36" s="88">
        <v>5</v>
      </c>
      <c r="G36" s="88">
        <v>5</v>
      </c>
      <c r="H36" s="88">
        <v>10</v>
      </c>
      <c r="I36" s="96">
        <v>9.4</v>
      </c>
      <c r="J36" s="96">
        <v>10</v>
      </c>
      <c r="K36" s="96">
        <v>20</v>
      </c>
      <c r="L36" s="25"/>
      <c r="M36" s="25"/>
      <c r="N36" s="91">
        <f t="shared" si="0"/>
        <v>67.366666666666674</v>
      </c>
      <c r="O36" s="25" t="str">
        <f t="shared" si="1"/>
        <v>sedam (7)</v>
      </c>
      <c r="P36" s="92"/>
    </row>
    <row r="37" spans="1:23" x14ac:dyDescent="0.25">
      <c r="A37" s="85">
        <v>33</v>
      </c>
      <c r="B37" s="26" t="s">
        <v>323</v>
      </c>
      <c r="C37" s="86" t="s">
        <v>324</v>
      </c>
      <c r="D37" s="87">
        <v>0</v>
      </c>
      <c r="E37" s="88">
        <v>2.7</v>
      </c>
      <c r="F37" s="88">
        <v>0</v>
      </c>
      <c r="G37" s="88">
        <v>0</v>
      </c>
      <c r="H37" s="88">
        <v>0</v>
      </c>
      <c r="I37" s="96">
        <v>0</v>
      </c>
      <c r="J37" s="96">
        <v>0</v>
      </c>
      <c r="K37" s="96">
        <v>0</v>
      </c>
      <c r="L37" s="25"/>
      <c r="M37" s="25"/>
      <c r="N37" s="91">
        <f t="shared" ref="N37:N68" si="2">SUM(D37:M37)</f>
        <v>2.7</v>
      </c>
      <c r="O37" s="25" t="str">
        <f t="shared" si="1"/>
        <v>pet (5)</v>
      </c>
      <c r="P37" s="92"/>
    </row>
    <row r="38" spans="1:23" x14ac:dyDescent="0.25">
      <c r="A38" s="85">
        <v>34</v>
      </c>
      <c r="B38" s="26" t="s">
        <v>262</v>
      </c>
      <c r="C38" s="93" t="s">
        <v>189</v>
      </c>
      <c r="D38" s="94">
        <v>5</v>
      </c>
      <c r="E38" s="85">
        <v>5</v>
      </c>
      <c r="F38" s="85">
        <v>5</v>
      </c>
      <c r="G38" s="85">
        <v>5</v>
      </c>
      <c r="H38" s="85">
        <v>10</v>
      </c>
      <c r="I38" s="99">
        <v>9.5</v>
      </c>
      <c r="J38" s="99">
        <v>10</v>
      </c>
      <c r="K38" s="99">
        <v>20</v>
      </c>
      <c r="L38" s="25"/>
      <c r="M38" s="25"/>
      <c r="N38" s="91">
        <f t="shared" si="2"/>
        <v>69.5</v>
      </c>
      <c r="O38" s="25" t="str">
        <f t="shared" si="1"/>
        <v>sedam (7)</v>
      </c>
      <c r="P38" s="92"/>
    </row>
    <row r="39" spans="1:23" x14ac:dyDescent="0.25">
      <c r="A39" s="85">
        <v>35</v>
      </c>
      <c r="B39" s="29" t="s">
        <v>243</v>
      </c>
      <c r="C39" s="93" t="s">
        <v>242</v>
      </c>
      <c r="D39" s="97">
        <v>3.5</v>
      </c>
      <c r="E39" s="85">
        <v>4.5</v>
      </c>
      <c r="F39" s="85">
        <v>4.0999999999999996</v>
      </c>
      <c r="G39" s="85">
        <v>3.5</v>
      </c>
      <c r="H39" s="85">
        <v>6.8</v>
      </c>
      <c r="I39" s="95">
        <v>3.1</v>
      </c>
      <c r="J39" s="95">
        <v>9</v>
      </c>
      <c r="K39" s="95">
        <v>0</v>
      </c>
      <c r="L39" s="25"/>
      <c r="M39" s="25"/>
      <c r="N39" s="91">
        <f t="shared" si="2"/>
        <v>34.5</v>
      </c>
      <c r="O39" s="25" t="str">
        <f t="shared" si="1"/>
        <v>pet (5)</v>
      </c>
      <c r="P39" s="92"/>
      <c r="Q39" s="60"/>
      <c r="R39" s="60"/>
      <c r="S39" s="60"/>
      <c r="T39" s="60"/>
      <c r="U39" s="60"/>
      <c r="V39" s="60"/>
      <c r="W39" s="60"/>
    </row>
    <row r="40" spans="1:23" x14ac:dyDescent="0.25">
      <c r="A40" s="85">
        <v>36</v>
      </c>
      <c r="B40" s="29" t="s">
        <v>263</v>
      </c>
      <c r="C40" s="93" t="s">
        <v>190</v>
      </c>
      <c r="D40" s="94">
        <v>4.666666666666667</v>
      </c>
      <c r="E40" s="85">
        <v>4.3</v>
      </c>
      <c r="F40" s="85">
        <v>4.3</v>
      </c>
      <c r="G40" s="85">
        <v>5</v>
      </c>
      <c r="H40" s="85">
        <v>10</v>
      </c>
      <c r="I40" s="99">
        <v>5.5</v>
      </c>
      <c r="J40" s="99">
        <v>7.5</v>
      </c>
      <c r="K40" s="99">
        <v>19.5</v>
      </c>
      <c r="L40" s="25"/>
      <c r="M40" s="25"/>
      <c r="N40" s="91">
        <f t="shared" si="2"/>
        <v>60.766666666666666</v>
      </c>
      <c r="O40" s="25" t="str">
        <f t="shared" si="1"/>
        <v>šest (6)</v>
      </c>
      <c r="P40" s="100"/>
    </row>
    <row r="41" spans="1:23" x14ac:dyDescent="0.25">
      <c r="A41" s="85">
        <v>37</v>
      </c>
      <c r="B41" s="26" t="s">
        <v>325</v>
      </c>
      <c r="C41" s="86" t="s">
        <v>326</v>
      </c>
      <c r="D41" s="87">
        <v>2.6666666666666665</v>
      </c>
      <c r="E41" s="88">
        <v>3.9</v>
      </c>
      <c r="F41" s="88">
        <v>0</v>
      </c>
      <c r="G41" s="88">
        <v>5</v>
      </c>
      <c r="H41" s="88">
        <v>0</v>
      </c>
      <c r="I41" s="96">
        <v>0</v>
      </c>
      <c r="J41" s="96">
        <v>8.5</v>
      </c>
      <c r="K41" s="96">
        <v>0</v>
      </c>
      <c r="L41" s="25"/>
      <c r="M41" s="25"/>
      <c r="N41" s="91">
        <f t="shared" si="2"/>
        <v>20.066666666666666</v>
      </c>
      <c r="O41" s="25" t="str">
        <f t="shared" si="1"/>
        <v>pet (5)</v>
      </c>
      <c r="P41" s="92"/>
    </row>
    <row r="42" spans="1:23" x14ac:dyDescent="0.25">
      <c r="A42" s="85">
        <v>38</v>
      </c>
      <c r="B42" s="29" t="s">
        <v>264</v>
      </c>
      <c r="C42" s="93" t="s">
        <v>191</v>
      </c>
      <c r="D42" s="94">
        <v>4.666666666666667</v>
      </c>
      <c r="E42" s="85">
        <v>5</v>
      </c>
      <c r="F42" s="85">
        <v>4.7</v>
      </c>
      <c r="G42" s="85">
        <v>3.8</v>
      </c>
      <c r="H42" s="85"/>
      <c r="I42" s="99">
        <v>6.2</v>
      </c>
      <c r="J42" s="99">
        <v>7</v>
      </c>
      <c r="K42" s="99">
        <v>0</v>
      </c>
      <c r="L42" s="25"/>
      <c r="M42" s="25"/>
      <c r="N42" s="91">
        <f t="shared" si="2"/>
        <v>31.366666666666667</v>
      </c>
      <c r="O42" s="25" t="str">
        <f t="shared" si="1"/>
        <v>pet (5)</v>
      </c>
      <c r="P42" s="100"/>
    </row>
    <row r="43" spans="1:23" x14ac:dyDescent="0.25">
      <c r="A43" s="85">
        <v>39</v>
      </c>
      <c r="B43" s="29" t="s">
        <v>265</v>
      </c>
      <c r="C43" s="93" t="s">
        <v>192</v>
      </c>
      <c r="D43" s="94">
        <v>4.3333333333333339</v>
      </c>
      <c r="E43" s="85">
        <v>4.3</v>
      </c>
      <c r="F43" s="85">
        <v>4.5999999999999996</v>
      </c>
      <c r="G43" s="85">
        <v>4.8</v>
      </c>
      <c r="H43" s="85">
        <v>10</v>
      </c>
      <c r="I43" s="99">
        <v>4.7</v>
      </c>
      <c r="J43" s="99">
        <v>8.5</v>
      </c>
      <c r="K43" s="99">
        <v>15</v>
      </c>
      <c r="L43" s="25"/>
      <c r="M43" s="25"/>
      <c r="N43" s="91">
        <f t="shared" si="2"/>
        <v>56.233333333333334</v>
      </c>
      <c r="O43" s="25" t="str">
        <f t="shared" si="1"/>
        <v>šest (6)</v>
      </c>
      <c r="P43" s="100"/>
    </row>
    <row r="44" spans="1:23" x14ac:dyDescent="0.25">
      <c r="A44" s="85">
        <v>40</v>
      </c>
      <c r="B44" s="29" t="s">
        <v>266</v>
      </c>
      <c r="C44" s="93" t="s">
        <v>193</v>
      </c>
      <c r="D44" s="94">
        <v>4.3333333333333339</v>
      </c>
      <c r="E44" s="85">
        <v>3.4</v>
      </c>
      <c r="F44" s="85">
        <v>4.5999999999999996</v>
      </c>
      <c r="G44" s="85">
        <v>4.3</v>
      </c>
      <c r="H44" s="85">
        <v>8.1999999999999993</v>
      </c>
      <c r="I44" s="99">
        <v>6.3</v>
      </c>
      <c r="J44" s="99">
        <v>7</v>
      </c>
      <c r="K44" s="99">
        <v>6</v>
      </c>
      <c r="L44" s="25"/>
      <c r="M44" s="25"/>
      <c r="N44" s="91">
        <f t="shared" si="2"/>
        <v>44.133333333333333</v>
      </c>
      <c r="O44" s="25" t="str">
        <f t="shared" si="1"/>
        <v>pet (5)</v>
      </c>
      <c r="P44" s="100"/>
    </row>
    <row r="45" spans="1:23" x14ac:dyDescent="0.25">
      <c r="A45" s="85">
        <v>41</v>
      </c>
      <c r="B45" s="29" t="s">
        <v>245</v>
      </c>
      <c r="C45" s="93" t="s">
        <v>244</v>
      </c>
      <c r="D45" s="97">
        <v>3.6666666666666665</v>
      </c>
      <c r="E45" s="85">
        <v>5</v>
      </c>
      <c r="F45" s="85">
        <v>5</v>
      </c>
      <c r="G45" s="85">
        <v>4.5</v>
      </c>
      <c r="H45" s="85">
        <v>10</v>
      </c>
      <c r="I45" s="95">
        <v>7.8</v>
      </c>
      <c r="J45" s="95">
        <v>6.5</v>
      </c>
      <c r="K45" s="95">
        <v>19.5</v>
      </c>
      <c r="L45" s="25"/>
      <c r="M45" s="25"/>
      <c r="N45" s="91">
        <f t="shared" si="2"/>
        <v>61.966666666666661</v>
      </c>
      <c r="O45" s="25" t="str">
        <f t="shared" si="1"/>
        <v>sedam (7)</v>
      </c>
      <c r="P45" s="92"/>
      <c r="Q45" s="60"/>
      <c r="R45" s="60"/>
      <c r="S45" s="60"/>
      <c r="T45" s="60"/>
      <c r="U45" s="60"/>
      <c r="V45" s="60"/>
      <c r="W45" s="60"/>
    </row>
    <row r="46" spans="1:23" x14ac:dyDescent="0.25">
      <c r="A46" s="85">
        <v>42</v>
      </c>
      <c r="B46" s="29" t="s">
        <v>247</v>
      </c>
      <c r="C46" s="93" t="s">
        <v>246</v>
      </c>
      <c r="D46" s="97">
        <v>4.666666666666667</v>
      </c>
      <c r="E46" s="85">
        <v>4.3</v>
      </c>
      <c r="F46" s="85">
        <v>4.3</v>
      </c>
      <c r="G46" s="85">
        <v>5</v>
      </c>
      <c r="H46" s="85">
        <v>8.6999999999999993</v>
      </c>
      <c r="I46" s="95">
        <v>8.1999999999999993</v>
      </c>
      <c r="J46" s="95">
        <v>5</v>
      </c>
      <c r="K46" s="95">
        <v>17</v>
      </c>
      <c r="L46" s="25"/>
      <c r="M46" s="25"/>
      <c r="N46" s="91">
        <f t="shared" si="2"/>
        <v>57.166666666666664</v>
      </c>
      <c r="O46" s="25" t="str">
        <f t="shared" si="1"/>
        <v>šest (6)</v>
      </c>
      <c r="P46" s="92"/>
      <c r="Q46" s="60"/>
      <c r="R46" s="60"/>
      <c r="S46" s="60"/>
      <c r="T46" s="60"/>
      <c r="U46" s="60"/>
      <c r="V46" s="60"/>
      <c r="W46" s="60"/>
    </row>
    <row r="47" spans="1:23" x14ac:dyDescent="0.25">
      <c r="A47" s="85">
        <v>43</v>
      </c>
      <c r="B47" s="29" t="s">
        <v>267</v>
      </c>
      <c r="C47" s="93" t="s">
        <v>194</v>
      </c>
      <c r="D47" s="94">
        <v>4.3333333333333339</v>
      </c>
      <c r="E47" s="85">
        <v>3.4</v>
      </c>
      <c r="F47" s="85">
        <v>4.3</v>
      </c>
      <c r="G47" s="85">
        <v>4.5</v>
      </c>
      <c r="H47" s="85">
        <v>5.5</v>
      </c>
      <c r="I47" s="99">
        <v>6.5</v>
      </c>
      <c r="J47" s="99">
        <v>7</v>
      </c>
      <c r="K47" s="99">
        <v>7</v>
      </c>
      <c r="L47" s="25"/>
      <c r="M47" s="25"/>
      <c r="N47" s="91">
        <f t="shared" si="2"/>
        <v>42.533333333333331</v>
      </c>
      <c r="O47" s="25" t="str">
        <f t="shared" si="1"/>
        <v>pet (5)</v>
      </c>
      <c r="P47" s="100"/>
    </row>
    <row r="48" spans="1:23" x14ac:dyDescent="0.25">
      <c r="A48" s="85">
        <v>44</v>
      </c>
      <c r="B48" s="29" t="s">
        <v>268</v>
      </c>
      <c r="C48" s="93" t="s">
        <v>195</v>
      </c>
      <c r="D48" s="94">
        <v>4.666666666666667</v>
      </c>
      <c r="E48" s="85">
        <v>4.3</v>
      </c>
      <c r="F48" s="85">
        <v>4.9000000000000004</v>
      </c>
      <c r="G48" s="85">
        <v>5</v>
      </c>
      <c r="H48" s="85">
        <v>9.5</v>
      </c>
      <c r="I48" s="99">
        <v>9.5</v>
      </c>
      <c r="J48" s="99">
        <v>9</v>
      </c>
      <c r="K48" s="99">
        <v>19.5</v>
      </c>
      <c r="L48" s="25"/>
      <c r="M48" s="25"/>
      <c r="N48" s="91">
        <f t="shared" si="2"/>
        <v>66.366666666666674</v>
      </c>
      <c r="O48" s="25" t="str">
        <f t="shared" si="1"/>
        <v>sedam (7)</v>
      </c>
      <c r="P48" s="92"/>
    </row>
    <row r="49" spans="1:23" x14ac:dyDescent="0.25">
      <c r="A49" s="85">
        <v>45</v>
      </c>
      <c r="B49" s="29" t="s">
        <v>269</v>
      </c>
      <c r="C49" s="93" t="s">
        <v>196</v>
      </c>
      <c r="D49" s="94">
        <v>3</v>
      </c>
      <c r="E49" s="85">
        <v>3.4</v>
      </c>
      <c r="F49" s="85">
        <v>4.0999999999999996</v>
      </c>
      <c r="G49" s="85">
        <v>4.3</v>
      </c>
      <c r="H49" s="85">
        <v>5.8</v>
      </c>
      <c r="I49" s="99">
        <v>6.3</v>
      </c>
      <c r="J49" s="99">
        <v>4</v>
      </c>
      <c r="K49" s="99">
        <v>8</v>
      </c>
      <c r="L49" s="25"/>
      <c r="M49" s="25"/>
      <c r="N49" s="91">
        <f t="shared" si="2"/>
        <v>38.900000000000006</v>
      </c>
      <c r="O49" s="25" t="str">
        <f t="shared" si="1"/>
        <v>pet (5)</v>
      </c>
      <c r="P49" s="100"/>
    </row>
    <row r="50" spans="1:23" x14ac:dyDescent="0.25">
      <c r="A50" s="85">
        <v>46</v>
      </c>
      <c r="B50" s="29" t="s">
        <v>270</v>
      </c>
      <c r="C50" s="93" t="s">
        <v>197</v>
      </c>
      <c r="D50" s="94">
        <v>5</v>
      </c>
      <c r="E50" s="85">
        <v>5</v>
      </c>
      <c r="F50" s="85">
        <v>4.7</v>
      </c>
      <c r="G50" s="85">
        <v>5</v>
      </c>
      <c r="H50" s="85">
        <v>10</v>
      </c>
      <c r="I50" s="99">
        <v>9</v>
      </c>
      <c r="J50" s="99">
        <v>9</v>
      </c>
      <c r="K50" s="99">
        <v>17.5</v>
      </c>
      <c r="L50" s="25"/>
      <c r="M50" s="25"/>
      <c r="N50" s="91">
        <f t="shared" si="2"/>
        <v>65.2</v>
      </c>
      <c r="O50" s="25" t="str">
        <f t="shared" si="1"/>
        <v>sedam (7)</v>
      </c>
      <c r="P50" s="100"/>
    </row>
    <row r="51" spans="1:23" x14ac:dyDescent="0.25">
      <c r="A51" s="85">
        <v>47</v>
      </c>
      <c r="B51" s="26" t="s">
        <v>327</v>
      </c>
      <c r="C51" s="86" t="s">
        <v>328</v>
      </c>
      <c r="D51" s="87">
        <v>0</v>
      </c>
      <c r="E51" s="88">
        <v>0</v>
      </c>
      <c r="F51" s="88">
        <v>0</v>
      </c>
      <c r="G51" s="88">
        <v>0</v>
      </c>
      <c r="H51" s="88">
        <v>0</v>
      </c>
      <c r="I51" s="96">
        <v>0</v>
      </c>
      <c r="J51" s="96">
        <v>0</v>
      </c>
      <c r="K51" s="96">
        <v>0</v>
      </c>
      <c r="L51" s="25"/>
      <c r="M51" s="25"/>
      <c r="N51" s="91">
        <f t="shared" si="2"/>
        <v>0</v>
      </c>
      <c r="O51" s="25" t="str">
        <f t="shared" si="1"/>
        <v>pet (5)</v>
      </c>
      <c r="P51" s="92"/>
    </row>
    <row r="52" spans="1:23" x14ac:dyDescent="0.25">
      <c r="A52" s="85">
        <v>48</v>
      </c>
      <c r="B52" s="29" t="s">
        <v>271</v>
      </c>
      <c r="C52" s="93" t="s">
        <v>198</v>
      </c>
      <c r="D52" s="94">
        <v>0</v>
      </c>
      <c r="E52" s="85">
        <v>2.7</v>
      </c>
      <c r="F52" s="85">
        <v>4.3</v>
      </c>
      <c r="G52" s="85">
        <v>2.7</v>
      </c>
      <c r="H52" s="85"/>
      <c r="I52" s="99">
        <v>6</v>
      </c>
      <c r="J52" s="99">
        <v>4</v>
      </c>
      <c r="K52" s="99">
        <v>0</v>
      </c>
      <c r="L52" s="25"/>
      <c r="M52" s="25"/>
      <c r="N52" s="91">
        <f t="shared" si="2"/>
        <v>19.7</v>
      </c>
      <c r="O52" s="25" t="s">
        <v>188</v>
      </c>
      <c r="P52" s="100"/>
    </row>
    <row r="53" spans="1:23" x14ac:dyDescent="0.25">
      <c r="A53" s="85">
        <v>49</v>
      </c>
      <c r="B53" s="29" t="s">
        <v>272</v>
      </c>
      <c r="C53" s="93" t="s">
        <v>199</v>
      </c>
      <c r="D53" s="94">
        <v>4.3333333333333339</v>
      </c>
      <c r="E53" s="85">
        <v>3.9</v>
      </c>
      <c r="F53" s="85">
        <v>4.7</v>
      </c>
      <c r="G53" s="85">
        <v>4.7</v>
      </c>
      <c r="H53" s="85">
        <v>8</v>
      </c>
      <c r="I53" s="99">
        <v>8.1999999999999993</v>
      </c>
      <c r="J53" s="99">
        <v>7</v>
      </c>
      <c r="K53" s="99">
        <v>12.5</v>
      </c>
      <c r="L53" s="25"/>
      <c r="M53" s="25"/>
      <c r="N53" s="91">
        <f t="shared" si="2"/>
        <v>53.333333333333329</v>
      </c>
      <c r="O53" s="25" t="s">
        <v>188</v>
      </c>
      <c r="P53" s="100"/>
    </row>
    <row r="54" spans="1:23" x14ac:dyDescent="0.25">
      <c r="A54" s="85">
        <v>50</v>
      </c>
      <c r="B54" s="29" t="s">
        <v>273</v>
      </c>
      <c r="C54" s="93" t="s">
        <v>200</v>
      </c>
      <c r="D54" s="94">
        <v>4.3333333333333339</v>
      </c>
      <c r="E54" s="85">
        <v>4.3</v>
      </c>
      <c r="F54" s="85">
        <v>4.9000000000000004</v>
      </c>
      <c r="G54" s="85">
        <v>5</v>
      </c>
      <c r="H54" s="85">
        <v>7.5</v>
      </c>
      <c r="I54" s="99">
        <v>9</v>
      </c>
      <c r="J54" s="99">
        <v>8</v>
      </c>
      <c r="K54" s="99">
        <v>16</v>
      </c>
      <c r="L54" s="25"/>
      <c r="M54" s="25"/>
      <c r="N54" s="91">
        <f t="shared" si="2"/>
        <v>59.033333333333331</v>
      </c>
      <c r="O54" s="25" t="s">
        <v>188</v>
      </c>
      <c r="P54" s="100"/>
    </row>
    <row r="55" spans="1:23" x14ac:dyDescent="0.25">
      <c r="A55" s="85">
        <v>51</v>
      </c>
      <c r="B55" s="29" t="s">
        <v>274</v>
      </c>
      <c r="C55" s="93" t="s">
        <v>201</v>
      </c>
      <c r="D55" s="94">
        <v>4.3333333333333339</v>
      </c>
      <c r="E55" s="85">
        <v>3.8</v>
      </c>
      <c r="F55" s="85">
        <v>4.7</v>
      </c>
      <c r="G55" s="85">
        <v>3.5</v>
      </c>
      <c r="H55" s="85">
        <v>8.5</v>
      </c>
      <c r="I55" s="95">
        <v>6.5</v>
      </c>
      <c r="J55" s="95">
        <v>4</v>
      </c>
      <c r="K55" s="95">
        <v>9.5</v>
      </c>
      <c r="L55" s="25"/>
      <c r="M55" s="25"/>
      <c r="N55" s="91">
        <f t="shared" si="2"/>
        <v>44.833333333333329</v>
      </c>
      <c r="O55" s="25" t="s">
        <v>188</v>
      </c>
      <c r="P55" s="100"/>
    </row>
    <row r="56" spans="1:23" x14ac:dyDescent="0.25">
      <c r="A56" s="85">
        <v>52</v>
      </c>
      <c r="B56" s="29" t="s">
        <v>281</v>
      </c>
      <c r="C56" s="93" t="s">
        <v>208</v>
      </c>
      <c r="D56" s="94">
        <v>0</v>
      </c>
      <c r="E56" s="85">
        <v>0</v>
      </c>
      <c r="F56" s="85">
        <v>0</v>
      </c>
      <c r="G56" s="85">
        <v>0</v>
      </c>
      <c r="H56" s="85">
        <v>0</v>
      </c>
      <c r="I56" s="98">
        <v>0</v>
      </c>
      <c r="J56" s="98">
        <v>0</v>
      </c>
      <c r="K56" s="98">
        <v>0</v>
      </c>
      <c r="L56" s="25"/>
      <c r="M56" s="25"/>
      <c r="N56" s="91">
        <f t="shared" si="2"/>
        <v>0</v>
      </c>
      <c r="O56" s="25" t="str">
        <f>IF(N56&lt;=50,"pet (5)",IF(N56&lt;61,"šest (6)",IF(N56&lt;71,"sedam (7)",IF(N56&lt;81,"osam (8)",IF(N56&lt;91,"devet (9)","deset(10)")))))</f>
        <v>pet (5)</v>
      </c>
      <c r="P56" s="100"/>
    </row>
    <row r="57" spans="1:23" x14ac:dyDescent="0.25">
      <c r="A57" s="85">
        <v>53</v>
      </c>
      <c r="B57" s="26" t="s">
        <v>249</v>
      </c>
      <c r="C57" s="93" t="s">
        <v>248</v>
      </c>
      <c r="D57" s="97">
        <v>4.5555555555555554</v>
      </c>
      <c r="E57" s="85">
        <v>4.5999999999999996</v>
      </c>
      <c r="F57" s="85">
        <v>4.7</v>
      </c>
      <c r="G57" s="85">
        <v>5</v>
      </c>
      <c r="H57" s="85">
        <v>9.5</v>
      </c>
      <c r="I57" s="95">
        <v>9</v>
      </c>
      <c r="J57" s="95">
        <v>5</v>
      </c>
      <c r="K57" s="95">
        <v>11.5</v>
      </c>
      <c r="L57" s="25"/>
      <c r="M57" s="25"/>
      <c r="N57" s="91">
        <f t="shared" si="2"/>
        <v>53.855555555555554</v>
      </c>
      <c r="O57" s="25" t="str">
        <f>IF(N57&lt;=50,"pet (5)",IF(N57&lt;61,"šest (6)",IF(N57&lt;71,"sedam (7)",IF(N57&lt;81,"osam (8)",IF(N57&lt;91,"devet (9)","deset(10)")))))</f>
        <v>šest (6)</v>
      </c>
      <c r="P57" s="92"/>
      <c r="Q57" s="60"/>
      <c r="R57" s="60"/>
      <c r="S57" s="60"/>
      <c r="T57" s="60"/>
      <c r="U57" s="60"/>
      <c r="V57" s="60"/>
      <c r="W57" s="60"/>
    </row>
    <row r="58" spans="1:23" x14ac:dyDescent="0.25">
      <c r="A58" s="85">
        <v>54</v>
      </c>
      <c r="B58" s="26" t="s">
        <v>251</v>
      </c>
      <c r="C58" s="93" t="s">
        <v>250</v>
      </c>
      <c r="D58" s="97">
        <v>3.2222222222222223</v>
      </c>
      <c r="E58" s="85">
        <v>3.4</v>
      </c>
      <c r="F58" s="85">
        <v>5</v>
      </c>
      <c r="G58" s="85">
        <v>4.5</v>
      </c>
      <c r="H58" s="85">
        <v>9</v>
      </c>
      <c r="I58" s="95">
        <v>5.3</v>
      </c>
      <c r="J58" s="95">
        <v>9</v>
      </c>
      <c r="K58" s="95">
        <v>11</v>
      </c>
      <c r="L58" s="25"/>
      <c r="M58" s="25"/>
      <c r="N58" s="91">
        <f t="shared" si="2"/>
        <v>50.422222222222217</v>
      </c>
      <c r="O58" s="25" t="str">
        <f>IF(N58&lt;=50,"pet (5)",IF(N58&lt;61,"šest (6)",IF(N58&lt;71,"sedam (7)",IF(N58&lt;81,"osam (8)",IF(N58&lt;91,"devet (9)","deset(10)")))))</f>
        <v>šest (6)</v>
      </c>
      <c r="P58" s="92"/>
      <c r="Q58" s="60"/>
      <c r="R58" s="60"/>
      <c r="S58" s="60"/>
      <c r="T58" s="60"/>
      <c r="U58" s="60"/>
      <c r="V58" s="60"/>
      <c r="W58" s="60"/>
    </row>
    <row r="59" spans="1:23" x14ac:dyDescent="0.25">
      <c r="A59" s="85">
        <v>55</v>
      </c>
      <c r="B59" s="26" t="s">
        <v>253</v>
      </c>
      <c r="C59" s="93" t="s">
        <v>252</v>
      </c>
      <c r="D59" s="97">
        <v>4.833333333333333</v>
      </c>
      <c r="E59" s="85">
        <v>4.5</v>
      </c>
      <c r="F59" s="85">
        <v>2.7</v>
      </c>
      <c r="G59" s="85">
        <v>2.5</v>
      </c>
      <c r="H59" s="85">
        <v>0</v>
      </c>
      <c r="I59" s="95">
        <v>2</v>
      </c>
      <c r="J59" s="95">
        <v>1</v>
      </c>
      <c r="K59" s="95">
        <v>0</v>
      </c>
      <c r="L59" s="25"/>
      <c r="M59" s="25"/>
      <c r="N59" s="91">
        <f t="shared" si="2"/>
        <v>17.533333333333331</v>
      </c>
      <c r="O59" s="25" t="str">
        <f>IF(N59&lt;=50,"pet (5)",IF(N59&lt;61,"šest (6)",IF(N59&lt;71,"sedam (7)",IF(N59&lt;81,"osam (8)",IF(N59&lt;91,"devet (9)","deset(10)")))))</f>
        <v>pet (5)</v>
      </c>
      <c r="P59" s="92"/>
      <c r="Q59" s="60"/>
      <c r="R59" s="60"/>
      <c r="S59" s="60"/>
      <c r="T59" s="60"/>
      <c r="U59" s="60"/>
      <c r="V59" s="60"/>
      <c r="W59" s="60"/>
    </row>
    <row r="60" spans="1:23" x14ac:dyDescent="0.25">
      <c r="A60" s="85">
        <v>56</v>
      </c>
      <c r="B60" s="29" t="s">
        <v>275</v>
      </c>
      <c r="C60" s="93" t="s">
        <v>202</v>
      </c>
      <c r="D60" s="94">
        <v>3.4444444444444446</v>
      </c>
      <c r="E60" s="85">
        <v>3</v>
      </c>
      <c r="F60" s="85">
        <v>4.8</v>
      </c>
      <c r="G60" s="85">
        <v>5</v>
      </c>
      <c r="H60" s="85">
        <v>9</v>
      </c>
      <c r="I60" s="95">
        <v>8.1999999999999993</v>
      </c>
      <c r="J60" s="95">
        <v>10</v>
      </c>
      <c r="K60" s="95">
        <v>9</v>
      </c>
      <c r="L60" s="25"/>
      <c r="M60" s="25"/>
      <c r="N60" s="91">
        <f t="shared" si="2"/>
        <v>52.444444444444443</v>
      </c>
      <c r="O60" s="25" t="s">
        <v>188</v>
      </c>
      <c r="P60" s="100"/>
    </row>
    <row r="61" spans="1:23" x14ac:dyDescent="0.25">
      <c r="A61" s="85">
        <v>57</v>
      </c>
      <c r="B61" s="29" t="s">
        <v>276</v>
      </c>
      <c r="C61" s="93" t="s">
        <v>203</v>
      </c>
      <c r="D61" s="94">
        <v>4.3333333333333339</v>
      </c>
      <c r="E61" s="85">
        <v>3.9</v>
      </c>
      <c r="F61" s="85">
        <v>4.2</v>
      </c>
      <c r="G61" s="85">
        <v>4.5</v>
      </c>
      <c r="H61" s="85">
        <v>7.5</v>
      </c>
      <c r="I61" s="95">
        <v>6</v>
      </c>
      <c r="J61" s="95">
        <v>7</v>
      </c>
      <c r="K61" s="95">
        <v>8</v>
      </c>
      <c r="L61" s="25"/>
      <c r="M61" s="25"/>
      <c r="N61" s="91">
        <f t="shared" si="2"/>
        <v>45.433333333333337</v>
      </c>
      <c r="O61" s="25" t="str">
        <f t="shared" ref="O61:O71" si="3">IF(N61&lt;=50,"pet (5)",IF(N61&lt;61,"šest (6)",IF(N61&lt;71,"sedam (7)",IF(N61&lt;81,"osam (8)",IF(N61&lt;91,"devet (9)","deset(10)")))))</f>
        <v>pet (5)</v>
      </c>
      <c r="P61" s="92"/>
    </row>
    <row r="62" spans="1:23" x14ac:dyDescent="0.25">
      <c r="A62" s="85">
        <v>58</v>
      </c>
      <c r="B62" s="29" t="s">
        <v>277</v>
      </c>
      <c r="C62" s="93" t="s">
        <v>204</v>
      </c>
      <c r="D62" s="94">
        <v>3.8888888888888888</v>
      </c>
      <c r="E62" s="85">
        <v>4.3</v>
      </c>
      <c r="F62" s="85">
        <v>4.8</v>
      </c>
      <c r="G62" s="85">
        <v>5</v>
      </c>
      <c r="H62" s="85">
        <v>9</v>
      </c>
      <c r="I62" s="95">
        <v>7</v>
      </c>
      <c r="J62" s="95">
        <v>7</v>
      </c>
      <c r="K62" s="95">
        <v>11</v>
      </c>
      <c r="L62" s="25"/>
      <c r="M62" s="25"/>
      <c r="N62" s="91">
        <f t="shared" si="2"/>
        <v>51.988888888888887</v>
      </c>
      <c r="O62" s="25" t="str">
        <f t="shared" si="3"/>
        <v>šest (6)</v>
      </c>
      <c r="P62" s="100"/>
    </row>
    <row r="63" spans="1:23" x14ac:dyDescent="0.25">
      <c r="A63" s="85">
        <v>59</v>
      </c>
      <c r="B63" s="29" t="s">
        <v>278</v>
      </c>
      <c r="C63" s="93" t="s">
        <v>205</v>
      </c>
      <c r="D63" s="94">
        <v>5</v>
      </c>
      <c r="E63" s="85">
        <v>5</v>
      </c>
      <c r="F63" s="85">
        <v>5</v>
      </c>
      <c r="G63" s="85">
        <v>5</v>
      </c>
      <c r="H63" s="85">
        <v>9.5</v>
      </c>
      <c r="I63" s="95">
        <v>8.8000000000000007</v>
      </c>
      <c r="J63" s="95">
        <v>9</v>
      </c>
      <c r="K63" s="95">
        <v>20</v>
      </c>
      <c r="L63" s="25"/>
      <c r="M63" s="25"/>
      <c r="N63" s="91">
        <f t="shared" si="2"/>
        <v>67.3</v>
      </c>
      <c r="O63" s="25" t="str">
        <f t="shared" si="3"/>
        <v>sedam (7)</v>
      </c>
      <c r="P63" s="92"/>
    </row>
    <row r="64" spans="1:23" x14ac:dyDescent="0.25">
      <c r="A64" s="85">
        <v>60</v>
      </c>
      <c r="B64" s="29" t="s">
        <v>279</v>
      </c>
      <c r="C64" s="93" t="s">
        <v>206</v>
      </c>
      <c r="D64" s="94">
        <v>2.8888888888888884</v>
      </c>
      <c r="E64" s="85">
        <v>3.4</v>
      </c>
      <c r="F64" s="85">
        <v>5</v>
      </c>
      <c r="G64" s="85">
        <v>5</v>
      </c>
      <c r="H64" s="85"/>
      <c r="I64" s="95">
        <v>6.8</v>
      </c>
      <c r="J64" s="95">
        <v>6.5</v>
      </c>
      <c r="K64" s="95">
        <v>0</v>
      </c>
      <c r="L64" s="25"/>
      <c r="M64" s="25"/>
      <c r="N64" s="91">
        <f t="shared" si="2"/>
        <v>29.588888888888889</v>
      </c>
      <c r="O64" s="25" t="str">
        <f t="shared" si="3"/>
        <v>pet (5)</v>
      </c>
      <c r="P64" s="100"/>
    </row>
    <row r="65" spans="1:23" x14ac:dyDescent="0.25">
      <c r="A65" s="85">
        <v>61</v>
      </c>
      <c r="B65" s="26" t="s">
        <v>255</v>
      </c>
      <c r="C65" s="93" t="s">
        <v>254</v>
      </c>
      <c r="D65" s="97">
        <v>3.6666666666666665</v>
      </c>
      <c r="E65" s="85">
        <v>3.8</v>
      </c>
      <c r="F65" s="85">
        <v>4.7</v>
      </c>
      <c r="G65" s="85">
        <v>4</v>
      </c>
      <c r="H65" s="85">
        <v>5.8</v>
      </c>
      <c r="I65" s="95">
        <v>8.3000000000000007</v>
      </c>
      <c r="J65" s="95">
        <v>5.5</v>
      </c>
      <c r="K65" s="95">
        <v>12</v>
      </c>
      <c r="L65" s="25"/>
      <c r="M65" s="25"/>
      <c r="N65" s="91">
        <f t="shared" si="2"/>
        <v>47.766666666666666</v>
      </c>
      <c r="O65" s="25" t="str">
        <f t="shared" si="3"/>
        <v>pet (5)</v>
      </c>
      <c r="P65" s="92"/>
      <c r="Q65" s="60"/>
      <c r="R65" s="60"/>
      <c r="S65" s="60"/>
      <c r="T65" s="60"/>
      <c r="U65" s="60"/>
      <c r="V65" s="60"/>
      <c r="W65" s="60"/>
    </row>
    <row r="66" spans="1:23" x14ac:dyDescent="0.25">
      <c r="A66" s="85">
        <v>62</v>
      </c>
      <c r="B66" s="29" t="s">
        <v>282</v>
      </c>
      <c r="C66" s="93" t="s">
        <v>209</v>
      </c>
      <c r="D66" s="94">
        <v>4.666666666666667</v>
      </c>
      <c r="E66" s="85">
        <v>4.5</v>
      </c>
      <c r="F66" s="85">
        <v>4.7</v>
      </c>
      <c r="G66" s="85">
        <v>4.5</v>
      </c>
      <c r="H66" s="85">
        <v>9</v>
      </c>
      <c r="I66" s="95">
        <v>6.6</v>
      </c>
      <c r="J66" s="95">
        <v>8</v>
      </c>
      <c r="K66" s="95">
        <v>16</v>
      </c>
      <c r="L66" s="25"/>
      <c r="M66" s="25"/>
      <c r="N66" s="91">
        <f t="shared" si="2"/>
        <v>57.966666666666669</v>
      </c>
      <c r="O66" s="25" t="str">
        <f t="shared" si="3"/>
        <v>šest (6)</v>
      </c>
      <c r="P66" s="92"/>
    </row>
    <row r="67" spans="1:23" x14ac:dyDescent="0.25">
      <c r="A67" s="85">
        <v>63</v>
      </c>
      <c r="B67" s="29" t="s">
        <v>283</v>
      </c>
      <c r="C67" s="93" t="s">
        <v>210</v>
      </c>
      <c r="D67" s="94">
        <v>0</v>
      </c>
      <c r="E67" s="85">
        <v>0</v>
      </c>
      <c r="F67" s="85">
        <v>0</v>
      </c>
      <c r="G67" s="85">
        <v>0</v>
      </c>
      <c r="H67" s="85">
        <v>0</v>
      </c>
      <c r="I67" s="98">
        <v>0</v>
      </c>
      <c r="J67" s="98">
        <v>0</v>
      </c>
      <c r="K67" s="98">
        <v>0</v>
      </c>
      <c r="L67" s="25"/>
      <c r="M67" s="25"/>
      <c r="N67" s="91">
        <f t="shared" si="2"/>
        <v>0</v>
      </c>
      <c r="O67" s="25" t="str">
        <f t="shared" si="3"/>
        <v>pet (5)</v>
      </c>
      <c r="P67" s="92"/>
    </row>
    <row r="68" spans="1:23" x14ac:dyDescent="0.25">
      <c r="A68" s="85">
        <v>64</v>
      </c>
      <c r="B68" s="26" t="s">
        <v>257</v>
      </c>
      <c r="C68" s="93" t="s">
        <v>256</v>
      </c>
      <c r="D68" s="97">
        <v>4</v>
      </c>
      <c r="E68" s="85">
        <v>4.3</v>
      </c>
      <c r="F68" s="85">
        <v>4.7</v>
      </c>
      <c r="G68" s="85">
        <v>4.5</v>
      </c>
      <c r="H68" s="85">
        <v>9</v>
      </c>
      <c r="I68" s="95">
        <v>4.8</v>
      </c>
      <c r="J68" s="95">
        <v>6.5</v>
      </c>
      <c r="K68" s="95">
        <v>12.5</v>
      </c>
      <c r="L68" s="25"/>
      <c r="M68" s="25"/>
      <c r="N68" s="91">
        <f t="shared" si="2"/>
        <v>50.3</v>
      </c>
      <c r="O68" s="25" t="str">
        <f t="shared" si="3"/>
        <v>šest (6)</v>
      </c>
      <c r="P68" s="92"/>
      <c r="Q68" s="60"/>
      <c r="R68" s="60"/>
      <c r="S68" s="60"/>
      <c r="T68" s="60"/>
      <c r="U68" s="60"/>
      <c r="V68" s="60"/>
      <c r="W68" s="60"/>
    </row>
    <row r="69" spans="1:23" x14ac:dyDescent="0.25">
      <c r="A69" s="85">
        <v>65</v>
      </c>
      <c r="B69" s="26" t="s">
        <v>259</v>
      </c>
      <c r="C69" s="93" t="s">
        <v>258</v>
      </c>
      <c r="D69" s="97">
        <v>4.166666666666667</v>
      </c>
      <c r="E69" s="85">
        <v>4.3</v>
      </c>
      <c r="F69" s="85">
        <v>2.5</v>
      </c>
      <c r="G69" s="85">
        <v>4</v>
      </c>
      <c r="H69" s="85">
        <v>7.6</v>
      </c>
      <c r="I69" s="95">
        <v>1.3</v>
      </c>
      <c r="J69" s="95">
        <v>1</v>
      </c>
      <c r="K69" s="95">
        <v>0</v>
      </c>
      <c r="L69" s="25"/>
      <c r="M69" s="25"/>
      <c r="N69" s="91">
        <f t="shared" ref="N69:N100" si="4">SUM(D69:M69)</f>
        <v>24.866666666666667</v>
      </c>
      <c r="O69" s="25" t="str">
        <f t="shared" si="3"/>
        <v>pet (5)</v>
      </c>
      <c r="P69" s="92"/>
      <c r="Q69" s="60"/>
      <c r="R69" s="60"/>
      <c r="S69" s="60"/>
      <c r="T69" s="60"/>
      <c r="U69" s="60"/>
      <c r="V69" s="60"/>
      <c r="W69" s="60"/>
    </row>
    <row r="70" spans="1:23" x14ac:dyDescent="0.25">
      <c r="A70" s="85">
        <v>66</v>
      </c>
      <c r="B70" s="26" t="s">
        <v>261</v>
      </c>
      <c r="C70" s="93" t="s">
        <v>260</v>
      </c>
      <c r="D70" s="97">
        <v>0</v>
      </c>
      <c r="E70" s="85">
        <v>5</v>
      </c>
      <c r="F70" s="85">
        <v>0</v>
      </c>
      <c r="G70" s="85">
        <v>0</v>
      </c>
      <c r="H70" s="85">
        <v>0</v>
      </c>
      <c r="I70" s="95">
        <v>0</v>
      </c>
      <c r="J70" s="95">
        <v>0</v>
      </c>
      <c r="K70" s="95">
        <v>0</v>
      </c>
      <c r="L70" s="25"/>
      <c r="M70" s="25"/>
      <c r="N70" s="91">
        <f t="shared" si="4"/>
        <v>5</v>
      </c>
      <c r="O70" s="25" t="str">
        <f t="shared" si="3"/>
        <v>pet (5)</v>
      </c>
      <c r="P70" s="92"/>
      <c r="Q70" s="60"/>
      <c r="R70" s="60"/>
      <c r="S70" s="60"/>
      <c r="T70" s="60"/>
      <c r="U70" s="60"/>
      <c r="V70" s="60"/>
      <c r="W70" s="60"/>
    </row>
    <row r="71" spans="1:23" x14ac:dyDescent="0.25">
      <c r="A71" s="85">
        <v>67</v>
      </c>
      <c r="B71" s="29" t="s">
        <v>280</v>
      </c>
      <c r="C71" s="93" t="s">
        <v>207</v>
      </c>
      <c r="D71" s="94">
        <v>4.4444444444444446</v>
      </c>
      <c r="E71" s="85">
        <v>5</v>
      </c>
      <c r="F71" s="85">
        <v>4.5</v>
      </c>
      <c r="G71" s="85">
        <v>4</v>
      </c>
      <c r="H71" s="85">
        <v>7.4</v>
      </c>
      <c r="I71" s="95">
        <v>7.2</v>
      </c>
      <c r="J71" s="95">
        <v>1</v>
      </c>
      <c r="K71" s="95">
        <v>16</v>
      </c>
      <c r="L71" s="25"/>
      <c r="M71" s="25"/>
      <c r="N71" s="91">
        <f t="shared" si="4"/>
        <v>49.544444444444444</v>
      </c>
      <c r="O71" s="25" t="str">
        <f t="shared" si="3"/>
        <v>pet (5)</v>
      </c>
      <c r="P71" s="100"/>
    </row>
    <row r="72" spans="1:23" x14ac:dyDescent="0.25">
      <c r="I72" s="5"/>
      <c r="J72" s="5"/>
      <c r="K72" s="5"/>
    </row>
    <row r="73" spans="1:23" x14ac:dyDescent="0.25">
      <c r="I73" s="5"/>
      <c r="J73" s="5"/>
      <c r="K73" s="5"/>
    </row>
    <row r="74" spans="1:23" x14ac:dyDescent="0.25">
      <c r="I74" s="5"/>
      <c r="J74" s="5"/>
      <c r="K74" s="5"/>
    </row>
  </sheetData>
  <sortState ref="A5:W72">
    <sortCondition ref="C5:C72"/>
  </sortState>
  <mergeCells count="4">
    <mergeCell ref="A1:P1"/>
    <mergeCell ref="A2:P2"/>
    <mergeCell ref="A3:P3"/>
    <mergeCell ref="I4:J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4"/>
  <sheetViews>
    <sheetView workbookViewId="0">
      <pane ySplit="4" topLeftCell="A5" activePane="bottomLeft" state="frozen"/>
      <selection sqref="A1:M24"/>
      <selection pane="bottomLeft" sqref="A1:P3"/>
    </sheetView>
  </sheetViews>
  <sheetFormatPr defaultRowHeight="15" x14ac:dyDescent="0.25"/>
  <cols>
    <col min="1" max="1" width="5.85546875" style="30" customWidth="1"/>
    <col min="2" max="2" width="9.140625" style="30"/>
    <col min="3" max="3" width="24.28515625" style="30" customWidth="1"/>
    <col min="4" max="4" width="9.7109375" style="30" customWidth="1"/>
    <col min="5" max="8" width="9.28515625" style="30" customWidth="1"/>
    <col min="9" max="10" width="8.28515625" style="30" customWidth="1"/>
    <col min="11" max="11" width="13.5703125" style="30" customWidth="1"/>
    <col min="12" max="13" width="8" style="30" customWidth="1"/>
    <col min="14" max="14" width="10.140625" style="30" customWidth="1"/>
    <col min="15" max="15" width="9.140625" style="30"/>
    <col min="16" max="16" width="10.7109375" style="30" customWidth="1"/>
    <col min="17" max="20" width="9.140625" style="30"/>
    <col min="21" max="21" width="5.7109375" style="30" customWidth="1"/>
    <col min="22" max="22" width="11" style="30" customWidth="1"/>
    <col min="23" max="23" width="9.140625" style="30" customWidth="1"/>
    <col min="24" max="16384" width="9.140625" style="30"/>
  </cols>
  <sheetData>
    <row r="1" spans="1:23" ht="32.25" customHeight="1" x14ac:dyDescent="0.25">
      <c r="A1" s="108" t="s">
        <v>183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3" ht="26.25" customHeight="1" x14ac:dyDescent="0.25">
      <c r="A2" s="110" t="s">
        <v>345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23" ht="26.25" customHeight="1" x14ac:dyDescent="0.25">
      <c r="A3" s="112" t="s">
        <v>187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23" ht="44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214</v>
      </c>
      <c r="G4" s="1" t="s">
        <v>212</v>
      </c>
      <c r="H4" s="1" t="s">
        <v>211</v>
      </c>
      <c r="I4" s="114" t="s">
        <v>213</v>
      </c>
      <c r="J4" s="115"/>
      <c r="K4" s="34" t="s">
        <v>217</v>
      </c>
      <c r="L4" s="1" t="s">
        <v>186</v>
      </c>
      <c r="M4" s="1" t="s">
        <v>5</v>
      </c>
      <c r="N4" s="1" t="s">
        <v>6</v>
      </c>
      <c r="O4" s="1" t="s">
        <v>7</v>
      </c>
      <c r="P4" s="1" t="s">
        <v>8</v>
      </c>
      <c r="Q4" s="4"/>
      <c r="R4" s="4"/>
      <c r="S4" s="4"/>
      <c r="U4" s="33"/>
      <c r="V4" s="33"/>
      <c r="W4" s="4"/>
    </row>
    <row r="5" spans="1:23" s="60" customFormat="1" x14ac:dyDescent="0.25">
      <c r="A5" s="52">
        <v>1</v>
      </c>
      <c r="B5" s="53" t="s">
        <v>221</v>
      </c>
      <c r="C5" s="54" t="s">
        <v>220</v>
      </c>
      <c r="D5" s="55">
        <v>0</v>
      </c>
      <c r="E5" s="52">
        <v>0</v>
      </c>
      <c r="F5" s="52">
        <v>0</v>
      </c>
      <c r="G5" s="52">
        <v>0</v>
      </c>
      <c r="H5" s="52">
        <v>0</v>
      </c>
      <c r="I5" s="56">
        <v>0</v>
      </c>
      <c r="J5" s="56">
        <v>0</v>
      </c>
      <c r="K5" s="56">
        <v>0</v>
      </c>
      <c r="L5" s="57"/>
      <c r="M5" s="57"/>
      <c r="N5" s="58">
        <f t="shared" ref="N5:N25" si="0">SUM(D5:M5)</f>
        <v>0</v>
      </c>
      <c r="O5" s="57" t="str">
        <f t="shared" ref="O5:O25" si="1">IF(N5&lt;=50,"pet (5)",IF(N5&lt;61,"šest (6)",IF(N5&lt;71,"sedam (7)",IF(N5&lt;81,"osam (8)",IF(N5&lt;91,"devet (9)","deset(10)")))))</f>
        <v>pet (5)</v>
      </c>
      <c r="P5" s="59"/>
    </row>
    <row r="6" spans="1:23" s="60" customFormat="1" x14ac:dyDescent="0.25">
      <c r="A6" s="52">
        <v>2</v>
      </c>
      <c r="B6" s="61" t="s">
        <v>223</v>
      </c>
      <c r="C6" s="54" t="s">
        <v>222</v>
      </c>
      <c r="D6" s="55">
        <v>4.0555555555555554</v>
      </c>
      <c r="E6" s="52">
        <v>4.5</v>
      </c>
      <c r="F6" s="52">
        <v>5</v>
      </c>
      <c r="G6" s="52">
        <v>3.5</v>
      </c>
      <c r="H6" s="52">
        <v>8.1</v>
      </c>
      <c r="I6" s="56">
        <v>7.3</v>
      </c>
      <c r="J6" s="56">
        <v>10</v>
      </c>
      <c r="K6" s="56">
        <v>0</v>
      </c>
      <c r="L6" s="57"/>
      <c r="M6" s="57"/>
      <c r="N6" s="58">
        <f t="shared" si="0"/>
        <v>42.455555555555556</v>
      </c>
      <c r="O6" s="57" t="str">
        <f t="shared" si="1"/>
        <v>pet (5)</v>
      </c>
      <c r="P6" s="59"/>
    </row>
    <row r="7" spans="1:23" s="60" customFormat="1" x14ac:dyDescent="0.25">
      <c r="A7" s="52">
        <v>3</v>
      </c>
      <c r="B7" s="61" t="s">
        <v>225</v>
      </c>
      <c r="C7" s="54" t="s">
        <v>224</v>
      </c>
      <c r="D7" s="55">
        <v>2.6111111111111112</v>
      </c>
      <c r="E7" s="52">
        <v>3.4</v>
      </c>
      <c r="F7" s="52">
        <v>3.6</v>
      </c>
      <c r="G7" s="52">
        <v>4</v>
      </c>
      <c r="H7" s="52"/>
      <c r="I7" s="56">
        <v>3</v>
      </c>
      <c r="J7" s="56">
        <v>6.5</v>
      </c>
      <c r="K7" s="56">
        <v>0</v>
      </c>
      <c r="L7" s="57"/>
      <c r="M7" s="57"/>
      <c r="N7" s="58">
        <f t="shared" si="0"/>
        <v>23.111111111111111</v>
      </c>
      <c r="O7" s="57" t="str">
        <f t="shared" si="1"/>
        <v>pet (5)</v>
      </c>
      <c r="P7" s="59"/>
    </row>
    <row r="8" spans="1:23" s="60" customFormat="1" x14ac:dyDescent="0.25">
      <c r="A8" s="52">
        <v>4</v>
      </c>
      <c r="B8" s="61" t="s">
        <v>228</v>
      </c>
      <c r="C8" s="54" t="s">
        <v>226</v>
      </c>
      <c r="D8" s="55">
        <v>5</v>
      </c>
      <c r="E8" s="52">
        <v>4.3</v>
      </c>
      <c r="F8" s="52">
        <v>5</v>
      </c>
      <c r="G8" s="52">
        <v>5</v>
      </c>
      <c r="H8" s="52">
        <v>10</v>
      </c>
      <c r="I8" s="56">
        <v>8.5</v>
      </c>
      <c r="J8" s="56">
        <v>7.5</v>
      </c>
      <c r="K8" s="56">
        <v>18.5</v>
      </c>
      <c r="L8" s="57"/>
      <c r="M8" s="57"/>
      <c r="N8" s="58">
        <f t="shared" si="0"/>
        <v>63.8</v>
      </c>
      <c r="O8" s="57" t="str">
        <f t="shared" si="1"/>
        <v>sedam (7)</v>
      </c>
      <c r="P8" s="59"/>
    </row>
    <row r="9" spans="1:23" s="60" customFormat="1" x14ac:dyDescent="0.25">
      <c r="A9" s="52">
        <v>5</v>
      </c>
      <c r="B9" s="61" t="s">
        <v>229</v>
      </c>
      <c r="C9" s="54" t="s">
        <v>227</v>
      </c>
      <c r="D9" s="55">
        <v>3.0555555555555558</v>
      </c>
      <c r="E9" s="52">
        <v>3.6</v>
      </c>
      <c r="F9" s="52">
        <v>4.9000000000000004</v>
      </c>
      <c r="G9" s="52">
        <v>5</v>
      </c>
      <c r="H9" s="52">
        <v>7.6</v>
      </c>
      <c r="I9" s="56">
        <v>6.8</v>
      </c>
      <c r="J9" s="56">
        <v>10</v>
      </c>
      <c r="K9" s="56">
        <v>0</v>
      </c>
      <c r="L9" s="57"/>
      <c r="M9" s="57"/>
      <c r="N9" s="58">
        <f t="shared" si="0"/>
        <v>40.955555555555563</v>
      </c>
      <c r="O9" s="57" t="str">
        <f t="shared" si="1"/>
        <v>pet (5)</v>
      </c>
      <c r="P9" s="59"/>
    </row>
    <row r="10" spans="1:23" s="60" customFormat="1" x14ac:dyDescent="0.25">
      <c r="A10" s="52">
        <v>6</v>
      </c>
      <c r="B10" s="61" t="s">
        <v>233</v>
      </c>
      <c r="C10" s="54" t="s">
        <v>230</v>
      </c>
      <c r="D10" s="55">
        <v>3.2222222222222223</v>
      </c>
      <c r="E10" s="52">
        <v>3.9</v>
      </c>
      <c r="F10" s="52">
        <v>4.5999999999999996</v>
      </c>
      <c r="G10" s="52">
        <v>4.5</v>
      </c>
      <c r="H10" s="52">
        <v>9</v>
      </c>
      <c r="I10" s="56">
        <v>7.7</v>
      </c>
      <c r="J10" s="56">
        <v>7</v>
      </c>
      <c r="K10" s="56">
        <v>10.5</v>
      </c>
      <c r="L10" s="57"/>
      <c r="M10" s="57"/>
      <c r="N10" s="58">
        <f t="shared" si="0"/>
        <v>50.422222222222224</v>
      </c>
      <c r="O10" s="57" t="str">
        <f t="shared" si="1"/>
        <v>šest (6)</v>
      </c>
      <c r="P10" s="59"/>
    </row>
    <row r="11" spans="1:23" s="60" customFormat="1" x14ac:dyDescent="0.25">
      <c r="A11" s="52">
        <v>7</v>
      </c>
      <c r="B11" s="61" t="s">
        <v>234</v>
      </c>
      <c r="C11" s="54" t="s">
        <v>231</v>
      </c>
      <c r="D11" s="55">
        <v>0</v>
      </c>
      <c r="E11" s="52">
        <v>0</v>
      </c>
      <c r="F11" s="52">
        <v>4.9000000000000004</v>
      </c>
      <c r="G11" s="52">
        <v>3.5</v>
      </c>
      <c r="H11" s="52">
        <v>0</v>
      </c>
      <c r="I11" s="56">
        <v>0</v>
      </c>
      <c r="J11" s="56">
        <v>0</v>
      </c>
      <c r="K11" s="56">
        <v>0</v>
      </c>
      <c r="L11" s="57"/>
      <c r="M11" s="57"/>
      <c r="N11" s="58">
        <f t="shared" si="0"/>
        <v>8.4</v>
      </c>
      <c r="O11" s="57" t="str">
        <f t="shared" si="1"/>
        <v>pet (5)</v>
      </c>
      <c r="P11" s="59"/>
    </row>
    <row r="12" spans="1:23" s="60" customFormat="1" x14ac:dyDescent="0.25">
      <c r="A12" s="52">
        <v>8</v>
      </c>
      <c r="B12" s="61" t="s">
        <v>235</v>
      </c>
      <c r="C12" s="54" t="s">
        <v>232</v>
      </c>
      <c r="D12" s="55">
        <v>0</v>
      </c>
      <c r="E12" s="52">
        <v>0</v>
      </c>
      <c r="F12" s="52">
        <v>0</v>
      </c>
      <c r="G12" s="52">
        <v>0</v>
      </c>
      <c r="H12" s="52">
        <v>0</v>
      </c>
      <c r="I12" s="56">
        <v>0</v>
      </c>
      <c r="J12" s="56">
        <v>0</v>
      </c>
      <c r="K12" s="56">
        <v>0</v>
      </c>
      <c r="L12" s="57"/>
      <c r="M12" s="57"/>
      <c r="N12" s="58">
        <f t="shared" si="0"/>
        <v>0</v>
      </c>
      <c r="O12" s="57" t="str">
        <f t="shared" si="1"/>
        <v>pet (5)</v>
      </c>
      <c r="P12" s="59"/>
    </row>
    <row r="13" spans="1:23" s="60" customFormat="1" x14ac:dyDescent="0.25">
      <c r="A13" s="52">
        <v>9</v>
      </c>
      <c r="B13" s="61" t="s">
        <v>238</v>
      </c>
      <c r="C13" s="54" t="s">
        <v>236</v>
      </c>
      <c r="D13" s="55">
        <v>0</v>
      </c>
      <c r="E13" s="52">
        <v>3.6</v>
      </c>
      <c r="F13" s="52">
        <v>0</v>
      </c>
      <c r="G13" s="52">
        <v>0</v>
      </c>
      <c r="H13" s="52">
        <v>0</v>
      </c>
      <c r="I13" s="56">
        <v>0</v>
      </c>
      <c r="J13" s="56">
        <v>0</v>
      </c>
      <c r="K13" s="56">
        <v>0</v>
      </c>
      <c r="L13" s="57"/>
      <c r="M13" s="57"/>
      <c r="N13" s="58">
        <f t="shared" si="0"/>
        <v>3.6</v>
      </c>
      <c r="O13" s="57" t="str">
        <f t="shared" si="1"/>
        <v>pet (5)</v>
      </c>
      <c r="P13" s="59"/>
    </row>
    <row r="14" spans="1:23" s="60" customFormat="1" x14ac:dyDescent="0.25">
      <c r="A14" s="52">
        <v>10</v>
      </c>
      <c r="B14" s="61" t="s">
        <v>239</v>
      </c>
      <c r="C14" s="54" t="s">
        <v>237</v>
      </c>
      <c r="D14" s="55">
        <v>4.0555555555555554</v>
      </c>
      <c r="E14" s="52">
        <v>3.8</v>
      </c>
      <c r="F14" s="52">
        <v>4.8</v>
      </c>
      <c r="G14" s="52">
        <v>4</v>
      </c>
      <c r="H14" s="52">
        <v>9.4</v>
      </c>
      <c r="I14" s="56">
        <v>7.6</v>
      </c>
      <c r="J14" s="56">
        <v>7.5</v>
      </c>
      <c r="K14" s="56">
        <v>0</v>
      </c>
      <c r="L14" s="57"/>
      <c r="M14" s="57"/>
      <c r="N14" s="58">
        <f t="shared" si="0"/>
        <v>41.155555555555559</v>
      </c>
      <c r="O14" s="57" t="str">
        <f t="shared" si="1"/>
        <v>pet (5)</v>
      </c>
      <c r="P14" s="59"/>
    </row>
    <row r="15" spans="1:23" s="60" customFormat="1" x14ac:dyDescent="0.25">
      <c r="A15" s="52">
        <v>11</v>
      </c>
      <c r="B15" s="61" t="s">
        <v>241</v>
      </c>
      <c r="C15" s="54" t="s">
        <v>240</v>
      </c>
      <c r="D15" s="55">
        <v>0</v>
      </c>
      <c r="E15" s="52">
        <v>3.4</v>
      </c>
      <c r="F15" s="52">
        <v>0</v>
      </c>
      <c r="G15" s="52">
        <v>0</v>
      </c>
      <c r="H15" s="52">
        <v>0</v>
      </c>
      <c r="I15" s="56">
        <v>0</v>
      </c>
      <c r="J15" s="56">
        <v>0</v>
      </c>
      <c r="K15" s="56">
        <v>0</v>
      </c>
      <c r="L15" s="57"/>
      <c r="M15" s="57"/>
      <c r="N15" s="58">
        <f t="shared" si="0"/>
        <v>3.4</v>
      </c>
      <c r="O15" s="57" t="str">
        <f t="shared" si="1"/>
        <v>pet (5)</v>
      </c>
      <c r="P15" s="59"/>
    </row>
    <row r="16" spans="1:23" s="60" customFormat="1" x14ac:dyDescent="0.25">
      <c r="A16" s="52">
        <v>12</v>
      </c>
      <c r="B16" s="61" t="s">
        <v>243</v>
      </c>
      <c r="C16" s="54" t="s">
        <v>242</v>
      </c>
      <c r="D16" s="55">
        <v>3.5</v>
      </c>
      <c r="E16" s="52">
        <v>4.5</v>
      </c>
      <c r="F16" s="52">
        <v>4.0999999999999996</v>
      </c>
      <c r="G16" s="52">
        <v>3.5</v>
      </c>
      <c r="H16" s="52">
        <v>6.8</v>
      </c>
      <c r="I16" s="56">
        <v>3.1</v>
      </c>
      <c r="J16" s="56">
        <v>9</v>
      </c>
      <c r="K16" s="56">
        <v>0</v>
      </c>
      <c r="L16" s="57"/>
      <c r="M16" s="57"/>
      <c r="N16" s="58">
        <f t="shared" si="0"/>
        <v>34.5</v>
      </c>
      <c r="O16" s="57" t="str">
        <f t="shared" si="1"/>
        <v>pet (5)</v>
      </c>
      <c r="P16" s="59"/>
    </row>
    <row r="17" spans="1:16" s="60" customFormat="1" x14ac:dyDescent="0.25">
      <c r="A17" s="52">
        <v>13</v>
      </c>
      <c r="B17" s="61" t="s">
        <v>245</v>
      </c>
      <c r="C17" s="54" t="s">
        <v>244</v>
      </c>
      <c r="D17" s="55">
        <v>3.6666666666666665</v>
      </c>
      <c r="E17" s="52">
        <v>5</v>
      </c>
      <c r="F17" s="52">
        <v>5</v>
      </c>
      <c r="G17" s="52">
        <v>4.5</v>
      </c>
      <c r="H17" s="52">
        <v>10</v>
      </c>
      <c r="I17" s="56">
        <v>7.8</v>
      </c>
      <c r="J17" s="56">
        <v>6.5</v>
      </c>
      <c r="K17" s="56">
        <v>19.5</v>
      </c>
      <c r="L17" s="57"/>
      <c r="M17" s="57"/>
      <c r="N17" s="58">
        <f t="shared" si="0"/>
        <v>61.966666666666661</v>
      </c>
      <c r="O17" s="57" t="str">
        <f t="shared" si="1"/>
        <v>sedam (7)</v>
      </c>
      <c r="P17" s="59"/>
    </row>
    <row r="18" spans="1:16" s="60" customFormat="1" x14ac:dyDescent="0.25">
      <c r="A18" s="52">
        <v>14</v>
      </c>
      <c r="B18" s="61" t="s">
        <v>247</v>
      </c>
      <c r="C18" s="54" t="s">
        <v>246</v>
      </c>
      <c r="D18" s="55">
        <v>4.666666666666667</v>
      </c>
      <c r="E18" s="52">
        <v>4.3</v>
      </c>
      <c r="F18" s="52">
        <v>4.3</v>
      </c>
      <c r="G18" s="52">
        <v>5</v>
      </c>
      <c r="H18" s="52">
        <v>8.6999999999999993</v>
      </c>
      <c r="I18" s="56">
        <v>8.1999999999999993</v>
      </c>
      <c r="J18" s="56">
        <v>5</v>
      </c>
      <c r="K18" s="56">
        <v>17</v>
      </c>
      <c r="L18" s="57"/>
      <c r="M18" s="57"/>
      <c r="N18" s="58">
        <f t="shared" si="0"/>
        <v>57.166666666666664</v>
      </c>
      <c r="O18" s="57" t="str">
        <f t="shared" si="1"/>
        <v>šest (6)</v>
      </c>
      <c r="P18" s="59"/>
    </row>
    <row r="19" spans="1:16" s="60" customFormat="1" x14ac:dyDescent="0.25">
      <c r="A19" s="52">
        <v>15</v>
      </c>
      <c r="B19" s="53" t="s">
        <v>249</v>
      </c>
      <c r="C19" s="54" t="s">
        <v>248</v>
      </c>
      <c r="D19" s="55">
        <v>4.5555555555555554</v>
      </c>
      <c r="E19" s="52">
        <v>4.5999999999999996</v>
      </c>
      <c r="F19" s="52">
        <v>4.7</v>
      </c>
      <c r="G19" s="52">
        <v>5</v>
      </c>
      <c r="H19" s="52">
        <v>9.5</v>
      </c>
      <c r="I19" s="56">
        <v>9</v>
      </c>
      <c r="J19" s="56">
        <v>5</v>
      </c>
      <c r="K19" s="56">
        <v>11.5</v>
      </c>
      <c r="L19" s="57"/>
      <c r="M19" s="57"/>
      <c r="N19" s="58">
        <f t="shared" si="0"/>
        <v>53.855555555555554</v>
      </c>
      <c r="O19" s="57" t="str">
        <f t="shared" si="1"/>
        <v>šest (6)</v>
      </c>
      <c r="P19" s="59"/>
    </row>
    <row r="20" spans="1:16" s="60" customFormat="1" x14ac:dyDescent="0.25">
      <c r="A20" s="52">
        <v>16</v>
      </c>
      <c r="B20" s="53" t="s">
        <v>251</v>
      </c>
      <c r="C20" s="54" t="s">
        <v>250</v>
      </c>
      <c r="D20" s="55">
        <v>3.2222222222222223</v>
      </c>
      <c r="E20" s="52">
        <v>3.4</v>
      </c>
      <c r="F20" s="52">
        <v>5</v>
      </c>
      <c r="G20" s="52">
        <v>4.5</v>
      </c>
      <c r="H20" s="52">
        <v>9</v>
      </c>
      <c r="I20" s="56">
        <v>5.3</v>
      </c>
      <c r="J20" s="56">
        <v>9</v>
      </c>
      <c r="K20" s="56">
        <v>11</v>
      </c>
      <c r="L20" s="57"/>
      <c r="M20" s="57"/>
      <c r="N20" s="58">
        <f t="shared" si="0"/>
        <v>50.422222222222217</v>
      </c>
      <c r="O20" s="57" t="str">
        <f t="shared" si="1"/>
        <v>šest (6)</v>
      </c>
      <c r="P20" s="59"/>
    </row>
    <row r="21" spans="1:16" s="60" customFormat="1" x14ac:dyDescent="0.25">
      <c r="A21" s="52">
        <v>17</v>
      </c>
      <c r="B21" s="53" t="s">
        <v>253</v>
      </c>
      <c r="C21" s="54" t="s">
        <v>252</v>
      </c>
      <c r="D21" s="55">
        <v>4.833333333333333</v>
      </c>
      <c r="E21" s="52">
        <v>4.5</v>
      </c>
      <c r="F21" s="52">
        <v>2.7</v>
      </c>
      <c r="G21" s="52">
        <v>2.5</v>
      </c>
      <c r="H21" s="52">
        <v>0</v>
      </c>
      <c r="I21" s="56">
        <v>2</v>
      </c>
      <c r="J21" s="56">
        <v>1</v>
      </c>
      <c r="K21" s="56">
        <v>0</v>
      </c>
      <c r="L21" s="57"/>
      <c r="M21" s="57"/>
      <c r="N21" s="58">
        <f t="shared" si="0"/>
        <v>17.533333333333331</v>
      </c>
      <c r="O21" s="57" t="str">
        <f t="shared" si="1"/>
        <v>pet (5)</v>
      </c>
      <c r="P21" s="59"/>
    </row>
    <row r="22" spans="1:16" s="60" customFormat="1" x14ac:dyDescent="0.25">
      <c r="A22" s="52">
        <v>18</v>
      </c>
      <c r="B22" s="53" t="s">
        <v>255</v>
      </c>
      <c r="C22" s="54" t="s">
        <v>254</v>
      </c>
      <c r="D22" s="55">
        <v>3.6666666666666665</v>
      </c>
      <c r="E22" s="52">
        <v>3.8</v>
      </c>
      <c r="F22" s="52">
        <v>4.7</v>
      </c>
      <c r="G22" s="52">
        <v>4</v>
      </c>
      <c r="H22" s="52">
        <v>5.8</v>
      </c>
      <c r="I22" s="56">
        <v>8.3000000000000007</v>
      </c>
      <c r="J22" s="56">
        <v>5.5</v>
      </c>
      <c r="K22" s="56">
        <v>12</v>
      </c>
      <c r="L22" s="57"/>
      <c r="M22" s="57"/>
      <c r="N22" s="58">
        <f t="shared" si="0"/>
        <v>47.766666666666666</v>
      </c>
      <c r="O22" s="57" t="str">
        <f t="shared" si="1"/>
        <v>pet (5)</v>
      </c>
      <c r="P22" s="59"/>
    </row>
    <row r="23" spans="1:16" s="60" customFormat="1" x14ac:dyDescent="0.25">
      <c r="A23" s="52">
        <v>19</v>
      </c>
      <c r="B23" s="53" t="s">
        <v>257</v>
      </c>
      <c r="C23" s="54" t="s">
        <v>256</v>
      </c>
      <c r="D23" s="55">
        <v>4</v>
      </c>
      <c r="E23" s="52">
        <v>4.3</v>
      </c>
      <c r="F23" s="52">
        <v>4.7</v>
      </c>
      <c r="G23" s="52">
        <v>4.5</v>
      </c>
      <c r="H23" s="52">
        <v>9</v>
      </c>
      <c r="I23" s="56">
        <v>4.8</v>
      </c>
      <c r="J23" s="56">
        <v>6.5</v>
      </c>
      <c r="K23" s="56">
        <v>12.5</v>
      </c>
      <c r="L23" s="57"/>
      <c r="M23" s="57"/>
      <c r="N23" s="58">
        <f t="shared" si="0"/>
        <v>50.3</v>
      </c>
      <c r="O23" s="57" t="str">
        <f t="shared" si="1"/>
        <v>šest (6)</v>
      </c>
      <c r="P23" s="59"/>
    </row>
    <row r="24" spans="1:16" s="60" customFormat="1" x14ac:dyDescent="0.25">
      <c r="A24" s="52">
        <v>20</v>
      </c>
      <c r="B24" s="53" t="s">
        <v>259</v>
      </c>
      <c r="C24" s="54" t="s">
        <v>258</v>
      </c>
      <c r="D24" s="55">
        <v>4.166666666666667</v>
      </c>
      <c r="E24" s="52">
        <v>4.3</v>
      </c>
      <c r="F24" s="52">
        <v>2.5</v>
      </c>
      <c r="G24" s="52">
        <v>4</v>
      </c>
      <c r="H24" s="52">
        <v>7.6</v>
      </c>
      <c r="I24" s="56">
        <v>1.3</v>
      </c>
      <c r="J24" s="56">
        <v>1</v>
      </c>
      <c r="K24" s="56">
        <v>0</v>
      </c>
      <c r="L24" s="57"/>
      <c r="M24" s="57"/>
      <c r="N24" s="58">
        <f t="shared" si="0"/>
        <v>24.866666666666667</v>
      </c>
      <c r="O24" s="57" t="str">
        <f t="shared" si="1"/>
        <v>pet (5)</v>
      </c>
      <c r="P24" s="59"/>
    </row>
    <row r="25" spans="1:16" s="60" customFormat="1" x14ac:dyDescent="0.25">
      <c r="A25" s="52">
        <v>21</v>
      </c>
      <c r="B25" s="53" t="s">
        <v>261</v>
      </c>
      <c r="C25" s="54" t="s">
        <v>260</v>
      </c>
      <c r="D25" s="55">
        <v>0</v>
      </c>
      <c r="E25" s="52">
        <v>5</v>
      </c>
      <c r="F25" s="52">
        <v>0</v>
      </c>
      <c r="G25" s="52">
        <v>0</v>
      </c>
      <c r="H25" s="52">
        <v>0</v>
      </c>
      <c r="I25" s="56">
        <v>0</v>
      </c>
      <c r="J25" s="56">
        <v>0</v>
      </c>
      <c r="K25" s="56">
        <v>0</v>
      </c>
      <c r="L25" s="57"/>
      <c r="M25" s="57"/>
      <c r="N25" s="58">
        <f t="shared" si="0"/>
        <v>5</v>
      </c>
      <c r="O25" s="57" t="str">
        <f t="shared" si="1"/>
        <v>pet (5)</v>
      </c>
      <c r="P25" s="59"/>
    </row>
    <row r="26" spans="1:16" x14ac:dyDescent="0.25">
      <c r="I26" s="5"/>
      <c r="J26" s="5"/>
      <c r="K26" s="5"/>
    </row>
    <row r="27" spans="1:16" x14ac:dyDescent="0.25">
      <c r="I27" s="5"/>
      <c r="J27" s="5"/>
      <c r="K27" s="5"/>
    </row>
    <row r="28" spans="1:16" x14ac:dyDescent="0.25">
      <c r="I28" s="5"/>
      <c r="J28" s="5"/>
      <c r="K28" s="5"/>
    </row>
    <row r="29" spans="1:16" x14ac:dyDescent="0.25">
      <c r="I29" s="5"/>
      <c r="J29" s="5"/>
      <c r="K29" s="5"/>
    </row>
    <row r="30" spans="1:16" x14ac:dyDescent="0.25">
      <c r="I30" s="5"/>
      <c r="J30" s="5"/>
      <c r="K30" s="5"/>
    </row>
    <row r="31" spans="1:16" x14ac:dyDescent="0.25">
      <c r="I31" s="5"/>
      <c r="J31" s="5"/>
      <c r="K31" s="5"/>
    </row>
    <row r="32" spans="1:16" x14ac:dyDescent="0.25">
      <c r="I32" s="5"/>
      <c r="J32" s="5"/>
      <c r="K32" s="5"/>
    </row>
    <row r="33" spans="9:11" x14ac:dyDescent="0.25">
      <c r="I33" s="5"/>
      <c r="J33" s="5"/>
      <c r="K33" s="5"/>
    </row>
    <row r="34" spans="9:11" x14ac:dyDescent="0.25">
      <c r="I34" s="5"/>
      <c r="J34" s="5"/>
      <c r="K34" s="5"/>
    </row>
    <row r="35" spans="9:11" x14ac:dyDescent="0.25">
      <c r="I35" s="5"/>
      <c r="J35" s="5"/>
      <c r="K35" s="5"/>
    </row>
    <row r="36" spans="9:11" x14ac:dyDescent="0.25">
      <c r="I36" s="5"/>
      <c r="J36" s="5"/>
      <c r="K36" s="5"/>
    </row>
    <row r="37" spans="9:11" x14ac:dyDescent="0.25">
      <c r="I37" s="5"/>
      <c r="J37" s="5"/>
      <c r="K37" s="5"/>
    </row>
    <row r="38" spans="9:11" x14ac:dyDescent="0.25">
      <c r="I38" s="5"/>
      <c r="J38" s="5"/>
      <c r="K38" s="5"/>
    </row>
    <row r="39" spans="9:11" x14ac:dyDescent="0.25">
      <c r="I39" s="5"/>
      <c r="J39" s="5"/>
      <c r="K39" s="5"/>
    </row>
    <row r="40" spans="9:11" x14ac:dyDescent="0.25">
      <c r="I40" s="5"/>
      <c r="J40" s="5"/>
      <c r="K40" s="5"/>
    </row>
    <row r="41" spans="9:11" x14ac:dyDescent="0.25">
      <c r="I41" s="5"/>
      <c r="J41" s="5"/>
      <c r="K41" s="5"/>
    </row>
    <row r="42" spans="9:11" x14ac:dyDescent="0.25">
      <c r="I42" s="5"/>
      <c r="J42" s="5"/>
      <c r="K42" s="5"/>
    </row>
    <row r="43" spans="9:11" x14ac:dyDescent="0.25">
      <c r="I43" s="5"/>
      <c r="J43" s="5"/>
      <c r="K43" s="5"/>
    </row>
    <row r="44" spans="9:11" x14ac:dyDescent="0.25">
      <c r="I44" s="5"/>
      <c r="J44" s="5"/>
      <c r="K44" s="5"/>
    </row>
    <row r="45" spans="9:11" x14ac:dyDescent="0.25">
      <c r="I45" s="5"/>
      <c r="J45" s="5"/>
      <c r="K45" s="5"/>
    </row>
    <row r="46" spans="9:11" x14ac:dyDescent="0.25">
      <c r="I46" s="5"/>
      <c r="J46" s="5"/>
      <c r="K46" s="5"/>
    </row>
    <row r="47" spans="9:11" x14ac:dyDescent="0.25">
      <c r="I47" s="5"/>
      <c r="J47" s="5"/>
      <c r="K47" s="5"/>
    </row>
    <row r="48" spans="9:11" x14ac:dyDescent="0.25">
      <c r="I48" s="5"/>
      <c r="J48" s="5"/>
      <c r="K48" s="5"/>
    </row>
    <row r="49" spans="9:11" x14ac:dyDescent="0.25">
      <c r="I49" s="5"/>
      <c r="J49" s="5"/>
      <c r="K49" s="5"/>
    </row>
    <row r="50" spans="9:11" x14ac:dyDescent="0.25">
      <c r="I50" s="5"/>
      <c r="J50" s="5"/>
      <c r="K50" s="5"/>
    </row>
    <row r="51" spans="9:11" x14ac:dyDescent="0.25">
      <c r="I51" s="5"/>
      <c r="J51" s="5"/>
      <c r="K51" s="5"/>
    </row>
    <row r="52" spans="9:11" x14ac:dyDescent="0.25">
      <c r="I52" s="5"/>
      <c r="J52" s="5"/>
      <c r="K52" s="5"/>
    </row>
    <row r="53" spans="9:11" x14ac:dyDescent="0.25">
      <c r="I53" s="5"/>
      <c r="J53" s="5"/>
      <c r="K53" s="5"/>
    </row>
    <row r="54" spans="9:11" x14ac:dyDescent="0.25">
      <c r="I54" s="5"/>
      <c r="J54" s="5"/>
      <c r="K54" s="5"/>
    </row>
    <row r="55" spans="9:11" x14ac:dyDescent="0.25">
      <c r="I55" s="5"/>
      <c r="J55" s="5"/>
      <c r="K55" s="5"/>
    </row>
    <row r="56" spans="9:11" x14ac:dyDescent="0.25">
      <c r="I56" s="5"/>
      <c r="J56" s="5"/>
      <c r="K56" s="5"/>
    </row>
    <row r="57" spans="9:11" x14ac:dyDescent="0.25">
      <c r="I57" s="5"/>
      <c r="J57" s="5"/>
      <c r="K57" s="5"/>
    </row>
    <row r="58" spans="9:11" x14ac:dyDescent="0.25">
      <c r="I58" s="5"/>
      <c r="J58" s="5"/>
      <c r="K58" s="5"/>
    </row>
    <row r="59" spans="9:11" x14ac:dyDescent="0.25">
      <c r="I59" s="5"/>
      <c r="J59" s="5"/>
      <c r="K59" s="5"/>
    </row>
    <row r="60" spans="9:11" x14ac:dyDescent="0.25">
      <c r="I60" s="5"/>
      <c r="J60" s="5"/>
      <c r="K60" s="5"/>
    </row>
    <row r="61" spans="9:11" x14ac:dyDescent="0.25">
      <c r="I61" s="5"/>
      <c r="J61" s="5"/>
      <c r="K61" s="5"/>
    </row>
    <row r="62" spans="9:11" x14ac:dyDescent="0.25">
      <c r="I62" s="5"/>
      <c r="J62" s="5"/>
      <c r="K62" s="5"/>
    </row>
    <row r="63" spans="9:11" x14ac:dyDescent="0.25">
      <c r="I63" s="5"/>
      <c r="J63" s="5"/>
      <c r="K63" s="5"/>
    </row>
    <row r="64" spans="9:11" x14ac:dyDescent="0.25">
      <c r="I64" s="5"/>
      <c r="J64" s="5"/>
      <c r="K64" s="5"/>
    </row>
    <row r="65" spans="9:11" x14ac:dyDescent="0.25">
      <c r="I65" s="5"/>
      <c r="J65" s="5"/>
      <c r="K65" s="5"/>
    </row>
    <row r="66" spans="9:11" x14ac:dyDescent="0.25">
      <c r="I66" s="5"/>
      <c r="J66" s="5"/>
      <c r="K66" s="5"/>
    </row>
    <row r="68" spans="9:11" x14ac:dyDescent="0.25">
      <c r="I68" s="5"/>
      <c r="J68" s="5"/>
      <c r="K68" s="5"/>
    </row>
    <row r="69" spans="9:11" x14ac:dyDescent="0.25">
      <c r="I69" s="5"/>
      <c r="J69" s="5"/>
      <c r="K69" s="5"/>
    </row>
    <row r="70" spans="9:11" x14ac:dyDescent="0.25">
      <c r="I70" s="5"/>
      <c r="J70" s="5"/>
      <c r="K70" s="5"/>
    </row>
    <row r="71" spans="9:11" x14ac:dyDescent="0.25">
      <c r="I71" s="5"/>
      <c r="J71" s="5"/>
      <c r="K71" s="5"/>
    </row>
    <row r="72" spans="9:11" x14ac:dyDescent="0.25">
      <c r="I72" s="5"/>
      <c r="J72" s="5"/>
      <c r="K72" s="5"/>
    </row>
    <row r="73" spans="9:11" x14ac:dyDescent="0.25">
      <c r="I73" s="5"/>
      <c r="J73" s="5"/>
      <c r="K73" s="5"/>
    </row>
    <row r="74" spans="9:11" x14ac:dyDescent="0.25">
      <c r="I74" s="5"/>
      <c r="J74" s="5"/>
      <c r="K74" s="5"/>
    </row>
  </sheetData>
  <mergeCells count="4">
    <mergeCell ref="A1:P1"/>
    <mergeCell ref="A2:P2"/>
    <mergeCell ref="A3:P3"/>
    <mergeCell ref="I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3"/>
  <sheetViews>
    <sheetView workbookViewId="0">
      <pane ySplit="4" topLeftCell="A5" activePane="bottomLeft" state="frozen"/>
      <selection sqref="A1:M24"/>
      <selection pane="bottomLeft" activeCell="H10" sqref="H10"/>
    </sheetView>
  </sheetViews>
  <sheetFormatPr defaultRowHeight="15" x14ac:dyDescent="0.25"/>
  <cols>
    <col min="1" max="1" width="5.85546875" style="30" customWidth="1"/>
    <col min="2" max="2" width="9.140625" style="30"/>
    <col min="3" max="3" width="24.28515625" style="30" customWidth="1"/>
    <col min="4" max="4" width="9.7109375" style="30" customWidth="1"/>
    <col min="5" max="8" width="9.28515625" style="30" customWidth="1"/>
    <col min="9" max="10" width="8.28515625" style="30" customWidth="1"/>
    <col min="11" max="11" width="13.5703125" style="30" customWidth="1"/>
    <col min="12" max="13" width="8" style="30" customWidth="1"/>
    <col min="14" max="14" width="10.140625" style="30" customWidth="1"/>
    <col min="15" max="15" width="9.140625" style="30"/>
    <col min="16" max="16" width="10.7109375" style="30" customWidth="1"/>
    <col min="17" max="20" width="9.140625" style="30"/>
    <col min="21" max="21" width="5.7109375" style="30" customWidth="1"/>
    <col min="22" max="22" width="11" style="30" customWidth="1"/>
    <col min="23" max="23" width="9.140625" style="30" customWidth="1"/>
    <col min="24" max="16384" width="9.140625" style="30"/>
  </cols>
  <sheetData>
    <row r="1" spans="1:23" ht="32.25" customHeight="1" x14ac:dyDescent="0.25">
      <c r="A1" s="108" t="s">
        <v>183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3" ht="26.25" customHeight="1" x14ac:dyDescent="0.25">
      <c r="A2" s="110" t="s">
        <v>347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23" ht="26.25" customHeight="1" x14ac:dyDescent="0.25">
      <c r="A3" s="112" t="s">
        <v>187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23" ht="44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214</v>
      </c>
      <c r="G4" s="1" t="s">
        <v>212</v>
      </c>
      <c r="H4" s="1" t="s">
        <v>211</v>
      </c>
      <c r="I4" s="114" t="s">
        <v>213</v>
      </c>
      <c r="J4" s="115"/>
      <c r="K4" s="34" t="s">
        <v>217</v>
      </c>
      <c r="L4" s="1" t="s">
        <v>186</v>
      </c>
      <c r="M4" s="1" t="s">
        <v>5</v>
      </c>
      <c r="N4" s="1" t="s">
        <v>6</v>
      </c>
      <c r="O4" s="1" t="s">
        <v>7</v>
      </c>
      <c r="P4" s="1" t="s">
        <v>8</v>
      </c>
      <c r="Q4" s="4"/>
      <c r="R4" s="4"/>
      <c r="S4" s="4"/>
      <c r="U4" s="33"/>
      <c r="V4" s="33"/>
      <c r="W4" s="4"/>
    </row>
    <row r="5" spans="1:23" s="67" customFormat="1" x14ac:dyDescent="0.25">
      <c r="A5" s="65">
        <v>1</v>
      </c>
      <c r="B5" s="66" t="s">
        <v>286</v>
      </c>
      <c r="C5" s="64" t="s">
        <v>287</v>
      </c>
      <c r="D5" s="77">
        <v>3.6666666666666665</v>
      </c>
      <c r="E5" s="69">
        <v>4.5999999999999996</v>
      </c>
      <c r="F5" s="69">
        <v>4.5</v>
      </c>
      <c r="G5" s="69">
        <v>5</v>
      </c>
      <c r="H5" s="69">
        <v>9.4</v>
      </c>
      <c r="I5" s="68">
        <v>8</v>
      </c>
      <c r="J5" s="68">
        <v>10</v>
      </c>
      <c r="K5" s="68">
        <v>19.5</v>
      </c>
      <c r="L5" s="21"/>
      <c r="M5" s="21"/>
      <c r="N5" s="70">
        <f t="shared" ref="N5:N26" si="0">SUM(D5:M5)</f>
        <v>64.666666666666657</v>
      </c>
      <c r="O5" s="21" t="str">
        <f t="shared" ref="O5:O26" si="1">IF(N5&lt;=50,"pet (5)",IF(N5&lt;61,"šest (6)",IF(N5&lt;71,"sedam (7)",IF(N5&lt;81,"osam (8)",IF(N5&lt;91,"devet (9)","deset(10)")))))</f>
        <v>sedam (7)</v>
      </c>
      <c r="P5" s="22"/>
    </row>
    <row r="6" spans="1:23" s="67" customFormat="1" x14ac:dyDescent="0.25">
      <c r="A6" s="65">
        <v>2</v>
      </c>
      <c r="B6" s="66" t="s">
        <v>288</v>
      </c>
      <c r="C6" s="64" t="s">
        <v>289</v>
      </c>
      <c r="D6" s="77">
        <v>4.3333333333333339</v>
      </c>
      <c r="E6" s="69">
        <v>3.4</v>
      </c>
      <c r="F6" s="69">
        <v>4.9000000000000004</v>
      </c>
      <c r="G6" s="69">
        <v>5</v>
      </c>
      <c r="H6" s="69">
        <v>9.8000000000000007</v>
      </c>
      <c r="I6" s="68">
        <v>9.5</v>
      </c>
      <c r="J6" s="68">
        <v>10</v>
      </c>
      <c r="K6" s="68">
        <v>10</v>
      </c>
      <c r="L6" s="21"/>
      <c r="M6" s="21"/>
      <c r="N6" s="70">
        <f t="shared" si="0"/>
        <v>56.933333333333337</v>
      </c>
      <c r="O6" s="21" t="str">
        <f t="shared" si="1"/>
        <v>šest (6)</v>
      </c>
      <c r="P6" s="22"/>
    </row>
    <row r="7" spans="1:23" s="67" customFormat="1" x14ac:dyDescent="0.25">
      <c r="A7" s="65">
        <v>3</v>
      </c>
      <c r="B7" s="66" t="s">
        <v>290</v>
      </c>
      <c r="C7" s="64" t="s">
        <v>291</v>
      </c>
      <c r="D7" s="77">
        <v>4.3333333333333339</v>
      </c>
      <c r="E7" s="69">
        <v>4.3</v>
      </c>
      <c r="F7" s="69">
        <v>4.7</v>
      </c>
      <c r="G7" s="69">
        <v>4</v>
      </c>
      <c r="H7" s="69">
        <v>8.8000000000000007</v>
      </c>
      <c r="I7" s="68">
        <v>5.5</v>
      </c>
      <c r="J7" s="68">
        <v>2</v>
      </c>
      <c r="K7" s="68">
        <v>8</v>
      </c>
      <c r="L7" s="21"/>
      <c r="M7" s="21"/>
      <c r="N7" s="70">
        <f t="shared" si="0"/>
        <v>41.633333333333333</v>
      </c>
      <c r="O7" s="21" t="str">
        <f t="shared" si="1"/>
        <v>pet (5)</v>
      </c>
      <c r="P7" s="22"/>
    </row>
    <row r="8" spans="1:23" s="67" customFormat="1" x14ac:dyDescent="0.25">
      <c r="A8" s="65">
        <v>4</v>
      </c>
      <c r="B8" s="66" t="s">
        <v>292</v>
      </c>
      <c r="C8" s="64" t="s">
        <v>293</v>
      </c>
      <c r="D8" s="77">
        <v>4</v>
      </c>
      <c r="E8" s="69">
        <v>3.9</v>
      </c>
      <c r="F8" s="69">
        <v>5</v>
      </c>
      <c r="G8" s="69">
        <v>5</v>
      </c>
      <c r="H8" s="69">
        <v>10</v>
      </c>
      <c r="I8" s="68">
        <v>8.8000000000000007</v>
      </c>
      <c r="J8" s="68">
        <v>10</v>
      </c>
      <c r="K8" s="68">
        <v>18</v>
      </c>
      <c r="L8" s="21"/>
      <c r="M8" s="21"/>
      <c r="N8" s="70">
        <f t="shared" si="0"/>
        <v>64.7</v>
      </c>
      <c r="O8" s="21" t="str">
        <f t="shared" si="1"/>
        <v>sedam (7)</v>
      </c>
      <c r="P8" s="22"/>
    </row>
    <row r="9" spans="1:23" s="67" customFormat="1" x14ac:dyDescent="0.25">
      <c r="A9" s="65">
        <v>5</v>
      </c>
      <c r="B9" s="66" t="s">
        <v>294</v>
      </c>
      <c r="C9" s="64" t="s">
        <v>295</v>
      </c>
      <c r="D9" s="77">
        <v>3</v>
      </c>
      <c r="E9" s="69">
        <v>3.8</v>
      </c>
      <c r="F9" s="69">
        <v>5</v>
      </c>
      <c r="G9" s="69">
        <v>4.7</v>
      </c>
      <c r="H9" s="69">
        <v>0</v>
      </c>
      <c r="I9" s="68">
        <v>8.5</v>
      </c>
      <c r="J9" s="68">
        <v>5</v>
      </c>
      <c r="K9" s="68">
        <v>0</v>
      </c>
      <c r="L9" s="21"/>
      <c r="M9" s="21"/>
      <c r="N9" s="70">
        <f t="shared" si="0"/>
        <v>30</v>
      </c>
      <c r="O9" s="21" t="str">
        <f t="shared" si="1"/>
        <v>pet (5)</v>
      </c>
      <c r="P9" s="22"/>
    </row>
    <row r="10" spans="1:23" s="67" customFormat="1" x14ac:dyDescent="0.25">
      <c r="A10" s="65">
        <v>6</v>
      </c>
      <c r="B10" s="66" t="s">
        <v>296</v>
      </c>
      <c r="C10" s="64" t="s">
        <v>297</v>
      </c>
      <c r="D10" s="77">
        <v>4.3333333333333339</v>
      </c>
      <c r="E10" s="69">
        <v>3.4</v>
      </c>
      <c r="F10" s="69">
        <v>4.8</v>
      </c>
      <c r="G10" s="69">
        <v>4</v>
      </c>
      <c r="H10" s="69">
        <v>8.9</v>
      </c>
      <c r="I10" s="68">
        <v>7.3</v>
      </c>
      <c r="J10" s="68">
        <v>9</v>
      </c>
      <c r="K10" s="68">
        <v>14</v>
      </c>
      <c r="L10" s="21"/>
      <c r="M10" s="21"/>
      <c r="N10" s="70">
        <f t="shared" si="0"/>
        <v>55.733333333333334</v>
      </c>
      <c r="O10" s="21" t="str">
        <f t="shared" si="1"/>
        <v>šest (6)</v>
      </c>
      <c r="P10" s="22"/>
    </row>
    <row r="11" spans="1:23" s="67" customFormat="1" x14ac:dyDescent="0.25">
      <c r="A11" s="65">
        <v>7</v>
      </c>
      <c r="B11" s="66" t="s">
        <v>298</v>
      </c>
      <c r="C11" s="64" t="s">
        <v>299</v>
      </c>
      <c r="D11" s="77">
        <v>0</v>
      </c>
      <c r="E11" s="69">
        <v>4.3</v>
      </c>
      <c r="F11" s="69">
        <v>3.5</v>
      </c>
      <c r="G11" s="69">
        <v>3.7</v>
      </c>
      <c r="H11" s="69">
        <v>0</v>
      </c>
      <c r="I11" s="68">
        <v>3.1</v>
      </c>
      <c r="J11" s="68">
        <v>8.5</v>
      </c>
      <c r="K11" s="68">
        <v>0</v>
      </c>
      <c r="L11" s="21"/>
      <c r="M11" s="21"/>
      <c r="N11" s="70">
        <f t="shared" si="0"/>
        <v>23.1</v>
      </c>
      <c r="O11" s="21" t="str">
        <f t="shared" si="1"/>
        <v>pet (5)</v>
      </c>
      <c r="P11" s="22"/>
    </row>
    <row r="12" spans="1:23" s="67" customFormat="1" x14ac:dyDescent="0.25">
      <c r="A12" s="65">
        <v>8</v>
      </c>
      <c r="B12" s="66" t="s">
        <v>300</v>
      </c>
      <c r="C12" s="64" t="s">
        <v>301</v>
      </c>
      <c r="D12" s="77">
        <v>4</v>
      </c>
      <c r="E12" s="69">
        <v>5</v>
      </c>
      <c r="F12" s="69">
        <v>5</v>
      </c>
      <c r="G12" s="69">
        <v>5</v>
      </c>
      <c r="H12" s="69">
        <v>0</v>
      </c>
      <c r="I12" s="68">
        <v>8.5</v>
      </c>
      <c r="J12" s="68">
        <v>8.5</v>
      </c>
      <c r="K12" s="68">
        <v>0</v>
      </c>
      <c r="L12" s="21"/>
      <c r="M12" s="21"/>
      <c r="N12" s="70">
        <f t="shared" si="0"/>
        <v>36</v>
      </c>
      <c r="O12" s="21" t="str">
        <f t="shared" si="1"/>
        <v>pet (5)</v>
      </c>
      <c r="P12" s="22"/>
    </row>
    <row r="13" spans="1:23" s="67" customFormat="1" x14ac:dyDescent="0.25">
      <c r="A13" s="65">
        <v>9</v>
      </c>
      <c r="B13" s="66" t="s">
        <v>302</v>
      </c>
      <c r="C13" s="64" t="s">
        <v>303</v>
      </c>
      <c r="D13" s="77">
        <v>3.6666666666666665</v>
      </c>
      <c r="E13" s="69">
        <v>3.6</v>
      </c>
      <c r="F13" s="69">
        <v>4.8</v>
      </c>
      <c r="G13" s="69">
        <v>4</v>
      </c>
      <c r="H13" s="69">
        <v>9.9</v>
      </c>
      <c r="I13" s="68">
        <v>8.3000000000000007</v>
      </c>
      <c r="J13" s="68">
        <v>10</v>
      </c>
      <c r="K13" s="68">
        <v>18</v>
      </c>
      <c r="L13" s="21"/>
      <c r="M13" s="21"/>
      <c r="N13" s="70">
        <f t="shared" si="0"/>
        <v>62.266666666666666</v>
      </c>
      <c r="O13" s="21" t="str">
        <f t="shared" si="1"/>
        <v>sedam (7)</v>
      </c>
      <c r="P13" s="22"/>
    </row>
    <row r="14" spans="1:23" s="67" customFormat="1" x14ac:dyDescent="0.25">
      <c r="A14" s="65">
        <v>10</v>
      </c>
      <c r="B14" s="66" t="s">
        <v>304</v>
      </c>
      <c r="C14" s="64" t="s">
        <v>305</v>
      </c>
      <c r="D14" s="77">
        <v>2.6666666666666665</v>
      </c>
      <c r="E14" s="69">
        <v>3</v>
      </c>
      <c r="F14" s="69">
        <v>4.5</v>
      </c>
      <c r="G14" s="69">
        <v>4.5</v>
      </c>
      <c r="H14" s="69">
        <v>0</v>
      </c>
      <c r="I14" s="68">
        <v>9.5</v>
      </c>
      <c r="J14" s="68">
        <v>2</v>
      </c>
      <c r="K14" s="68">
        <v>0</v>
      </c>
      <c r="L14" s="21"/>
      <c r="M14" s="21"/>
      <c r="N14" s="70">
        <f t="shared" si="0"/>
        <v>26.166666666666664</v>
      </c>
      <c r="O14" s="21" t="str">
        <f t="shared" si="1"/>
        <v>pet (5)</v>
      </c>
      <c r="P14" s="22"/>
    </row>
    <row r="15" spans="1:23" s="67" customFormat="1" x14ac:dyDescent="0.25">
      <c r="A15" s="65">
        <v>11</v>
      </c>
      <c r="B15" s="66" t="s">
        <v>306</v>
      </c>
      <c r="C15" s="64" t="s">
        <v>307</v>
      </c>
      <c r="D15" s="77">
        <v>3.6666666666666665</v>
      </c>
      <c r="E15" s="69">
        <v>5</v>
      </c>
      <c r="F15" s="69">
        <v>3.7</v>
      </c>
      <c r="G15" s="69">
        <v>3.5</v>
      </c>
      <c r="H15" s="69">
        <v>0</v>
      </c>
      <c r="I15" s="68">
        <v>5.6</v>
      </c>
      <c r="J15" s="68">
        <v>3.5</v>
      </c>
      <c r="K15" s="68">
        <v>0</v>
      </c>
      <c r="L15" s="21"/>
      <c r="M15" s="21"/>
      <c r="N15" s="70">
        <f t="shared" si="0"/>
        <v>24.966666666666669</v>
      </c>
      <c r="O15" s="21" t="str">
        <f t="shared" si="1"/>
        <v>pet (5)</v>
      </c>
      <c r="P15" s="22"/>
    </row>
    <row r="16" spans="1:23" s="67" customFormat="1" x14ac:dyDescent="0.25">
      <c r="A16" s="65">
        <v>12</v>
      </c>
      <c r="B16" s="66" t="s">
        <v>308</v>
      </c>
      <c r="C16" s="64" t="s">
        <v>149</v>
      </c>
      <c r="D16" s="77">
        <v>0</v>
      </c>
      <c r="E16" s="69">
        <v>0</v>
      </c>
      <c r="F16" s="69">
        <v>0</v>
      </c>
      <c r="G16" s="69">
        <v>0</v>
      </c>
      <c r="H16" s="69">
        <v>0</v>
      </c>
      <c r="I16" s="68">
        <v>0</v>
      </c>
      <c r="J16" s="68">
        <v>0</v>
      </c>
      <c r="K16" s="68">
        <v>0</v>
      </c>
      <c r="L16" s="21"/>
      <c r="M16" s="21"/>
      <c r="N16" s="70">
        <f t="shared" si="0"/>
        <v>0</v>
      </c>
      <c r="O16" s="21" t="str">
        <f t="shared" si="1"/>
        <v>pet (5)</v>
      </c>
      <c r="P16" s="22"/>
    </row>
    <row r="17" spans="1:16" s="67" customFormat="1" x14ac:dyDescent="0.25">
      <c r="A17" s="65">
        <v>13</v>
      </c>
      <c r="B17" s="66" t="s">
        <v>309</v>
      </c>
      <c r="C17" s="64" t="s">
        <v>310</v>
      </c>
      <c r="D17" s="77">
        <v>3.333333333333333</v>
      </c>
      <c r="E17" s="69">
        <v>3</v>
      </c>
      <c r="F17" s="69">
        <v>4.8</v>
      </c>
      <c r="G17" s="69">
        <v>5</v>
      </c>
      <c r="H17" s="69">
        <v>8.5</v>
      </c>
      <c r="I17" s="68">
        <v>7.3</v>
      </c>
      <c r="J17" s="68">
        <v>8.5</v>
      </c>
      <c r="K17" s="68">
        <v>11</v>
      </c>
      <c r="L17" s="21"/>
      <c r="M17" s="21"/>
      <c r="N17" s="70">
        <f t="shared" si="0"/>
        <v>51.433333333333337</v>
      </c>
      <c r="O17" s="21" t="str">
        <f t="shared" si="1"/>
        <v>šest (6)</v>
      </c>
      <c r="P17" s="22"/>
    </row>
    <row r="18" spans="1:16" s="67" customFormat="1" x14ac:dyDescent="0.25">
      <c r="A18" s="65">
        <v>14</v>
      </c>
      <c r="B18" s="66" t="s">
        <v>311</v>
      </c>
      <c r="C18" s="64" t="s">
        <v>312</v>
      </c>
      <c r="D18" s="77">
        <v>0</v>
      </c>
      <c r="E18" s="69">
        <v>0</v>
      </c>
      <c r="F18" s="69">
        <v>3.8</v>
      </c>
      <c r="G18" s="69">
        <v>2.5</v>
      </c>
      <c r="H18" s="69">
        <v>7.8</v>
      </c>
      <c r="I18" s="68">
        <v>4.5</v>
      </c>
      <c r="J18" s="68">
        <v>1</v>
      </c>
      <c r="K18" s="68">
        <v>12</v>
      </c>
      <c r="L18" s="21"/>
      <c r="M18" s="21"/>
      <c r="N18" s="70">
        <f t="shared" si="0"/>
        <v>31.6</v>
      </c>
      <c r="O18" s="21" t="str">
        <f t="shared" si="1"/>
        <v>pet (5)</v>
      </c>
      <c r="P18" s="22"/>
    </row>
    <row r="19" spans="1:16" s="67" customFormat="1" x14ac:dyDescent="0.25">
      <c r="A19" s="65">
        <v>15</v>
      </c>
      <c r="B19" s="66" t="s">
        <v>313</v>
      </c>
      <c r="C19" s="64" t="s">
        <v>314</v>
      </c>
      <c r="D19" s="77">
        <v>3.333333333333333</v>
      </c>
      <c r="E19" s="69">
        <v>4.3</v>
      </c>
      <c r="F19" s="69">
        <v>4.8</v>
      </c>
      <c r="G19" s="69">
        <v>3.5</v>
      </c>
      <c r="H19" s="69">
        <v>9.6999999999999993</v>
      </c>
      <c r="I19" s="68">
        <v>6</v>
      </c>
      <c r="J19" s="68">
        <v>8</v>
      </c>
      <c r="K19" s="68">
        <v>13.5</v>
      </c>
      <c r="L19" s="21"/>
      <c r="M19" s="21"/>
      <c r="N19" s="70">
        <f t="shared" si="0"/>
        <v>53.133333333333333</v>
      </c>
      <c r="O19" s="21" t="str">
        <f t="shared" si="1"/>
        <v>šest (6)</v>
      </c>
      <c r="P19" s="22"/>
    </row>
    <row r="20" spans="1:16" s="67" customFormat="1" x14ac:dyDescent="0.25">
      <c r="A20" s="65">
        <v>16</v>
      </c>
      <c r="B20" s="66" t="s">
        <v>315</v>
      </c>
      <c r="C20" s="64" t="s">
        <v>316</v>
      </c>
      <c r="D20" s="77">
        <v>0</v>
      </c>
      <c r="E20" s="69">
        <v>2.7</v>
      </c>
      <c r="F20" s="69">
        <v>0</v>
      </c>
      <c r="G20" s="69">
        <v>0</v>
      </c>
      <c r="H20" s="69">
        <v>0</v>
      </c>
      <c r="I20" s="68">
        <v>0</v>
      </c>
      <c r="J20" s="68">
        <v>0</v>
      </c>
      <c r="K20" s="68">
        <v>0</v>
      </c>
      <c r="L20" s="21"/>
      <c r="M20" s="21"/>
      <c r="N20" s="70">
        <f t="shared" si="0"/>
        <v>2.7</v>
      </c>
      <c r="O20" s="21" t="str">
        <f t="shared" si="1"/>
        <v>pet (5)</v>
      </c>
      <c r="P20" s="22"/>
    </row>
    <row r="21" spans="1:16" s="67" customFormat="1" x14ac:dyDescent="0.25">
      <c r="A21" s="65">
        <v>17</v>
      </c>
      <c r="B21" s="66" t="s">
        <v>317</v>
      </c>
      <c r="C21" s="64" t="s">
        <v>318</v>
      </c>
      <c r="D21" s="77">
        <v>3</v>
      </c>
      <c r="E21" s="69">
        <v>3.2</v>
      </c>
      <c r="F21" s="69">
        <v>4.8</v>
      </c>
      <c r="G21" s="69">
        <v>5</v>
      </c>
      <c r="H21" s="69">
        <v>0</v>
      </c>
      <c r="I21" s="68">
        <v>6.5</v>
      </c>
      <c r="J21" s="68">
        <v>9</v>
      </c>
      <c r="K21" s="68">
        <v>0</v>
      </c>
      <c r="L21" s="21"/>
      <c r="M21" s="21"/>
      <c r="N21" s="70">
        <f t="shared" si="0"/>
        <v>31.5</v>
      </c>
      <c r="O21" s="21" t="str">
        <f t="shared" si="1"/>
        <v>pet (5)</v>
      </c>
      <c r="P21" s="22"/>
    </row>
    <row r="22" spans="1:16" s="67" customFormat="1" x14ac:dyDescent="0.25">
      <c r="A22" s="65">
        <v>18</v>
      </c>
      <c r="B22" s="66" t="s">
        <v>319</v>
      </c>
      <c r="C22" s="64" t="s">
        <v>320</v>
      </c>
      <c r="D22" s="77">
        <v>2.6666666666666665</v>
      </c>
      <c r="E22" s="69">
        <v>3.9</v>
      </c>
      <c r="F22" s="69">
        <v>4.5999999999999996</v>
      </c>
      <c r="G22" s="69">
        <v>4</v>
      </c>
      <c r="H22" s="69">
        <v>0</v>
      </c>
      <c r="I22" s="68">
        <v>7.3</v>
      </c>
      <c r="J22" s="68">
        <v>4</v>
      </c>
      <c r="K22" s="68">
        <v>0</v>
      </c>
      <c r="L22" s="21"/>
      <c r="M22" s="21"/>
      <c r="N22" s="70">
        <f t="shared" si="0"/>
        <v>26.466666666666665</v>
      </c>
      <c r="O22" s="21" t="str">
        <f t="shared" si="1"/>
        <v>pet (5)</v>
      </c>
      <c r="P22" s="22"/>
    </row>
    <row r="23" spans="1:16" s="67" customFormat="1" x14ac:dyDescent="0.25">
      <c r="A23" s="65">
        <v>19</v>
      </c>
      <c r="B23" s="66" t="s">
        <v>321</v>
      </c>
      <c r="C23" s="64" t="s">
        <v>322</v>
      </c>
      <c r="D23" s="77">
        <v>3.6666666666666665</v>
      </c>
      <c r="E23" s="69">
        <v>4.3</v>
      </c>
      <c r="F23" s="69">
        <v>5</v>
      </c>
      <c r="G23" s="69">
        <v>5</v>
      </c>
      <c r="H23" s="69">
        <v>10</v>
      </c>
      <c r="I23" s="68">
        <v>9.4</v>
      </c>
      <c r="J23" s="68">
        <v>10</v>
      </c>
      <c r="K23" s="68">
        <v>20</v>
      </c>
      <c r="L23" s="21"/>
      <c r="M23" s="21"/>
      <c r="N23" s="70">
        <f t="shared" si="0"/>
        <v>67.366666666666674</v>
      </c>
      <c r="O23" s="21" t="str">
        <f t="shared" si="1"/>
        <v>sedam (7)</v>
      </c>
      <c r="P23" s="22"/>
    </row>
    <row r="24" spans="1:16" s="67" customFormat="1" x14ac:dyDescent="0.25">
      <c r="A24" s="65">
        <v>20</v>
      </c>
      <c r="B24" s="66" t="s">
        <v>323</v>
      </c>
      <c r="C24" s="64" t="s">
        <v>324</v>
      </c>
      <c r="D24" s="77">
        <v>0</v>
      </c>
      <c r="E24" s="69">
        <v>2.7</v>
      </c>
      <c r="F24" s="69">
        <v>0</v>
      </c>
      <c r="G24" s="69">
        <v>0</v>
      </c>
      <c r="H24" s="69">
        <v>0</v>
      </c>
      <c r="I24" s="68">
        <v>0</v>
      </c>
      <c r="J24" s="68">
        <v>0</v>
      </c>
      <c r="K24" s="68">
        <v>0</v>
      </c>
      <c r="L24" s="21"/>
      <c r="M24" s="21"/>
      <c r="N24" s="70">
        <f t="shared" si="0"/>
        <v>2.7</v>
      </c>
      <c r="O24" s="21" t="str">
        <f t="shared" si="1"/>
        <v>pet (5)</v>
      </c>
      <c r="P24" s="22"/>
    </row>
    <row r="25" spans="1:16" s="67" customFormat="1" x14ac:dyDescent="0.25">
      <c r="A25" s="65">
        <v>21</v>
      </c>
      <c r="B25" s="66" t="s">
        <v>325</v>
      </c>
      <c r="C25" s="64" t="s">
        <v>326</v>
      </c>
      <c r="D25" s="77">
        <v>2.6666666666666665</v>
      </c>
      <c r="E25" s="69">
        <v>3.9</v>
      </c>
      <c r="F25" s="69">
        <v>0</v>
      </c>
      <c r="G25" s="69">
        <v>5</v>
      </c>
      <c r="H25" s="69">
        <v>0</v>
      </c>
      <c r="I25" s="68">
        <v>0</v>
      </c>
      <c r="J25" s="68">
        <v>8.5</v>
      </c>
      <c r="K25" s="68">
        <v>0</v>
      </c>
      <c r="L25" s="21"/>
      <c r="M25" s="21"/>
      <c r="N25" s="70">
        <f t="shared" si="0"/>
        <v>20.066666666666666</v>
      </c>
      <c r="O25" s="21" t="str">
        <f t="shared" si="1"/>
        <v>pet (5)</v>
      </c>
      <c r="P25" s="22"/>
    </row>
    <row r="26" spans="1:16" s="67" customFormat="1" x14ac:dyDescent="0.25">
      <c r="A26" s="65">
        <v>22</v>
      </c>
      <c r="B26" s="66" t="s">
        <v>327</v>
      </c>
      <c r="C26" s="64" t="s">
        <v>328</v>
      </c>
      <c r="D26" s="77">
        <v>0</v>
      </c>
      <c r="E26" s="69">
        <v>0</v>
      </c>
      <c r="F26" s="69">
        <v>0</v>
      </c>
      <c r="G26" s="69">
        <v>0</v>
      </c>
      <c r="H26" s="69">
        <v>0</v>
      </c>
      <c r="I26" s="68">
        <v>0</v>
      </c>
      <c r="J26" s="68">
        <v>0</v>
      </c>
      <c r="K26" s="68">
        <v>0</v>
      </c>
      <c r="L26" s="21"/>
      <c r="M26" s="21"/>
      <c r="N26" s="70">
        <f t="shared" si="0"/>
        <v>0</v>
      </c>
      <c r="O26" s="21" t="str">
        <f t="shared" si="1"/>
        <v>pet (5)</v>
      </c>
      <c r="P26" s="22"/>
    </row>
    <row r="27" spans="1:16" x14ac:dyDescent="0.25">
      <c r="I27" s="5"/>
      <c r="J27" s="5"/>
      <c r="K27" s="5"/>
    </row>
    <row r="28" spans="1:16" x14ac:dyDescent="0.25">
      <c r="I28" s="5"/>
      <c r="J28" s="5"/>
      <c r="K28" s="5"/>
    </row>
    <row r="29" spans="1:16" x14ac:dyDescent="0.25">
      <c r="I29" s="5"/>
      <c r="J29" s="5"/>
      <c r="K29" s="5"/>
    </row>
    <row r="30" spans="1:16" x14ac:dyDescent="0.25">
      <c r="I30" s="5"/>
      <c r="J30" s="5"/>
      <c r="K30" s="5"/>
    </row>
    <row r="31" spans="1:16" x14ac:dyDescent="0.25">
      <c r="I31" s="5"/>
      <c r="J31" s="5"/>
      <c r="K31" s="5"/>
    </row>
    <row r="32" spans="1:16" x14ac:dyDescent="0.25">
      <c r="I32" s="5"/>
      <c r="J32" s="5"/>
      <c r="K32" s="5"/>
    </row>
    <row r="33" spans="9:11" x14ac:dyDescent="0.25">
      <c r="I33" s="5"/>
      <c r="J33" s="5"/>
      <c r="K33" s="5"/>
    </row>
    <row r="34" spans="9:11" x14ac:dyDescent="0.25">
      <c r="I34" s="5"/>
      <c r="J34" s="5"/>
      <c r="K34" s="5"/>
    </row>
    <row r="35" spans="9:11" x14ac:dyDescent="0.25">
      <c r="I35" s="5"/>
      <c r="J35" s="5"/>
      <c r="K35" s="5"/>
    </row>
    <row r="36" spans="9:11" x14ac:dyDescent="0.25">
      <c r="I36" s="5"/>
      <c r="J36" s="5"/>
      <c r="K36" s="5"/>
    </row>
    <row r="37" spans="9:11" x14ac:dyDescent="0.25">
      <c r="I37" s="5"/>
      <c r="J37" s="5"/>
      <c r="K37" s="5"/>
    </row>
    <row r="38" spans="9:11" x14ac:dyDescent="0.25">
      <c r="I38" s="5"/>
      <c r="J38" s="5"/>
      <c r="K38" s="5"/>
    </row>
    <row r="39" spans="9:11" x14ac:dyDescent="0.25">
      <c r="I39" s="5"/>
      <c r="J39" s="5"/>
      <c r="K39" s="5"/>
    </row>
    <row r="40" spans="9:11" x14ac:dyDescent="0.25">
      <c r="I40" s="5"/>
      <c r="J40" s="5"/>
      <c r="K40" s="5"/>
    </row>
    <row r="41" spans="9:11" x14ac:dyDescent="0.25">
      <c r="I41" s="5"/>
      <c r="J41" s="5"/>
      <c r="K41" s="5"/>
    </row>
    <row r="42" spans="9:11" x14ac:dyDescent="0.25">
      <c r="I42" s="5"/>
      <c r="J42" s="5"/>
      <c r="K42" s="5"/>
    </row>
    <row r="43" spans="9:11" x14ac:dyDescent="0.25">
      <c r="I43" s="5"/>
      <c r="J43" s="5"/>
      <c r="K43" s="5"/>
    </row>
    <row r="44" spans="9:11" x14ac:dyDescent="0.25">
      <c r="I44" s="5"/>
      <c r="J44" s="5"/>
      <c r="K44" s="5"/>
    </row>
    <row r="45" spans="9:11" x14ac:dyDescent="0.25">
      <c r="I45" s="5"/>
      <c r="J45" s="5"/>
      <c r="K45" s="5"/>
    </row>
    <row r="47" spans="9:11" x14ac:dyDescent="0.25">
      <c r="I47" s="5"/>
      <c r="J47" s="5"/>
      <c r="K47" s="5"/>
    </row>
    <row r="48" spans="9:11" x14ac:dyDescent="0.25">
      <c r="I48" s="5"/>
      <c r="J48" s="5"/>
      <c r="K48" s="5"/>
    </row>
    <row r="49" spans="9:11" x14ac:dyDescent="0.25">
      <c r="I49" s="5"/>
      <c r="J49" s="5"/>
      <c r="K49" s="5"/>
    </row>
    <row r="50" spans="9:11" x14ac:dyDescent="0.25">
      <c r="I50" s="5"/>
      <c r="J50" s="5"/>
      <c r="K50" s="5"/>
    </row>
    <row r="51" spans="9:11" x14ac:dyDescent="0.25">
      <c r="I51" s="5"/>
      <c r="J51" s="5"/>
      <c r="K51" s="5"/>
    </row>
    <row r="52" spans="9:11" x14ac:dyDescent="0.25">
      <c r="I52" s="5"/>
      <c r="J52" s="5"/>
      <c r="K52" s="5"/>
    </row>
    <row r="53" spans="9:11" x14ac:dyDescent="0.25">
      <c r="I53" s="5"/>
      <c r="J53" s="5"/>
      <c r="K53" s="5"/>
    </row>
  </sheetData>
  <mergeCells count="4">
    <mergeCell ref="A1:P1"/>
    <mergeCell ref="A2:P2"/>
    <mergeCell ref="A3:P3"/>
    <mergeCell ref="I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3"/>
  <sheetViews>
    <sheetView workbookViewId="0">
      <pane ySplit="4" topLeftCell="A5" activePane="bottomLeft" state="frozen"/>
      <selection sqref="A1:M24"/>
      <selection pane="bottomLeft" activeCell="A5" sqref="A5:P28"/>
    </sheetView>
  </sheetViews>
  <sheetFormatPr defaultRowHeight="15" x14ac:dyDescent="0.25"/>
  <cols>
    <col min="1" max="1" width="5.85546875" style="30" customWidth="1"/>
    <col min="2" max="2" width="9.140625" style="30"/>
    <col min="3" max="3" width="24.28515625" style="30" customWidth="1"/>
    <col min="4" max="4" width="9.7109375" style="30" customWidth="1"/>
    <col min="5" max="8" width="9.28515625" style="30" customWidth="1"/>
    <col min="9" max="10" width="8.28515625" style="30" customWidth="1"/>
    <col min="11" max="11" width="13.5703125" style="30" customWidth="1"/>
    <col min="12" max="13" width="8" style="30" customWidth="1"/>
    <col min="14" max="14" width="10.140625" style="30" customWidth="1"/>
    <col min="15" max="15" width="9.140625" style="30"/>
    <col min="16" max="16" width="10.7109375" style="30" customWidth="1"/>
    <col min="17" max="20" width="9.140625" style="30"/>
    <col min="21" max="21" width="5.7109375" style="30" customWidth="1"/>
    <col min="22" max="22" width="11" style="30" customWidth="1"/>
    <col min="23" max="23" width="9.140625" style="30" customWidth="1"/>
    <col min="24" max="16384" width="9.140625" style="30"/>
  </cols>
  <sheetData>
    <row r="1" spans="1:23" ht="32.25" customHeight="1" x14ac:dyDescent="0.25">
      <c r="A1" s="108" t="s">
        <v>183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3" ht="26.25" customHeight="1" x14ac:dyDescent="0.25">
      <c r="A2" s="110" t="s">
        <v>219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23" ht="26.25" customHeight="1" x14ac:dyDescent="0.25">
      <c r="A3" s="112" t="s">
        <v>187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23" ht="44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214</v>
      </c>
      <c r="G4" s="1" t="s">
        <v>212</v>
      </c>
      <c r="H4" s="1" t="s">
        <v>211</v>
      </c>
      <c r="I4" s="116" t="s">
        <v>213</v>
      </c>
      <c r="J4" s="116"/>
      <c r="K4" s="1" t="s">
        <v>217</v>
      </c>
      <c r="L4" s="1" t="s">
        <v>186</v>
      </c>
      <c r="M4" s="1" t="s">
        <v>5</v>
      </c>
      <c r="N4" s="1" t="s">
        <v>6</v>
      </c>
      <c r="O4" s="1" t="s">
        <v>7</v>
      </c>
      <c r="P4" s="1" t="s">
        <v>8</v>
      </c>
      <c r="Q4" s="4"/>
      <c r="R4" s="4"/>
      <c r="S4" s="4"/>
      <c r="U4" s="33"/>
      <c r="V4" s="33"/>
      <c r="W4" s="4"/>
    </row>
    <row r="5" spans="1:23" s="44" customFormat="1" x14ac:dyDescent="0.25">
      <c r="A5" s="36">
        <v>1</v>
      </c>
      <c r="B5" s="37" t="s">
        <v>262</v>
      </c>
      <c r="C5" s="35" t="s">
        <v>189</v>
      </c>
      <c r="D5" s="38">
        <v>5</v>
      </c>
      <c r="E5" s="36">
        <v>5</v>
      </c>
      <c r="F5" s="36">
        <v>5</v>
      </c>
      <c r="G5" s="36">
        <v>5</v>
      </c>
      <c r="H5" s="36">
        <v>10</v>
      </c>
      <c r="I5" s="39">
        <v>9.5</v>
      </c>
      <c r="J5" s="39">
        <v>10</v>
      </c>
      <c r="K5" s="39">
        <v>20</v>
      </c>
      <c r="L5" s="40"/>
      <c r="M5" s="40"/>
      <c r="N5" s="41">
        <f>SUM(D5:M5)</f>
        <v>69.5</v>
      </c>
      <c r="O5" s="40" t="str">
        <f>IF(N5&lt;=50,"pet (5)",IF(N5&lt;61,"šest (6)",IF(N5&lt;71,"sedam (7)",IF(N5&lt;81,"osam (8)",IF(N5&lt;91,"devet (9)","deset(10)")))))</f>
        <v>sedam (7)</v>
      </c>
      <c r="P5" s="42"/>
      <c r="Q5" s="43"/>
      <c r="S5" s="45"/>
      <c r="U5" s="43"/>
      <c r="V5" s="117"/>
      <c r="W5" s="46"/>
    </row>
    <row r="6" spans="1:23" s="44" customFormat="1" x14ac:dyDescent="0.25">
      <c r="A6" s="36">
        <v>2</v>
      </c>
      <c r="B6" s="47" t="s">
        <v>263</v>
      </c>
      <c r="C6" s="35" t="s">
        <v>190</v>
      </c>
      <c r="D6" s="38">
        <v>4.666666666666667</v>
      </c>
      <c r="E6" s="36">
        <v>4.3</v>
      </c>
      <c r="F6" s="36">
        <v>4.3</v>
      </c>
      <c r="G6" s="36">
        <v>5</v>
      </c>
      <c r="H6" s="36">
        <v>10</v>
      </c>
      <c r="I6" s="39">
        <v>5.5</v>
      </c>
      <c r="J6" s="39">
        <v>7.5</v>
      </c>
      <c r="K6" s="39">
        <v>19.5</v>
      </c>
      <c r="L6" s="40"/>
      <c r="M6" s="40"/>
      <c r="N6" s="41">
        <f t="shared" ref="N6:N27" si="0">SUM(D6:M6)</f>
        <v>60.766666666666666</v>
      </c>
      <c r="O6" s="40" t="str">
        <f t="shared" ref="O6:O13" si="1">IF(N6&lt;=50,"pet (5)",IF(N6&lt;61,"šest (6)",IF(N6&lt;71,"sedam (7)",IF(N6&lt;81,"osam (8)",IF(N6&lt;91,"devet (9)","deset(10)")))))</f>
        <v>šest (6)</v>
      </c>
      <c r="P6" s="48"/>
      <c r="Q6" s="43"/>
      <c r="S6" s="45"/>
      <c r="T6" s="46"/>
      <c r="U6" s="43"/>
      <c r="V6" s="117"/>
      <c r="W6" s="46"/>
    </row>
    <row r="7" spans="1:23" s="44" customFormat="1" x14ac:dyDescent="0.25">
      <c r="A7" s="36">
        <v>3</v>
      </c>
      <c r="B7" s="47" t="s">
        <v>264</v>
      </c>
      <c r="C7" s="35" t="s">
        <v>191</v>
      </c>
      <c r="D7" s="38">
        <v>4.666666666666667</v>
      </c>
      <c r="E7" s="36">
        <v>5</v>
      </c>
      <c r="F7" s="36">
        <v>4.7</v>
      </c>
      <c r="G7" s="36">
        <v>3.8</v>
      </c>
      <c r="H7" s="36"/>
      <c r="I7" s="39">
        <v>6.2</v>
      </c>
      <c r="J7" s="39">
        <v>7</v>
      </c>
      <c r="K7" s="39">
        <v>0</v>
      </c>
      <c r="L7" s="40"/>
      <c r="M7" s="40"/>
      <c r="N7" s="41">
        <f t="shared" si="0"/>
        <v>31.366666666666667</v>
      </c>
      <c r="O7" s="40" t="str">
        <f t="shared" si="1"/>
        <v>pet (5)</v>
      </c>
      <c r="P7" s="48"/>
      <c r="Q7" s="43"/>
      <c r="S7" s="45"/>
      <c r="T7" s="46"/>
      <c r="U7" s="43"/>
      <c r="V7" s="49"/>
      <c r="W7" s="46"/>
    </row>
    <row r="8" spans="1:23" s="44" customFormat="1" x14ac:dyDescent="0.25">
      <c r="A8" s="36">
        <v>4</v>
      </c>
      <c r="B8" s="47" t="s">
        <v>265</v>
      </c>
      <c r="C8" s="35" t="s">
        <v>192</v>
      </c>
      <c r="D8" s="38">
        <v>4.3333333333333339</v>
      </c>
      <c r="E8" s="36">
        <v>4.3</v>
      </c>
      <c r="F8" s="36">
        <v>4.5999999999999996</v>
      </c>
      <c r="G8" s="36">
        <v>4.8</v>
      </c>
      <c r="H8" s="36">
        <v>10</v>
      </c>
      <c r="I8" s="39">
        <v>4.7</v>
      </c>
      <c r="J8" s="39">
        <v>8.5</v>
      </c>
      <c r="K8" s="39">
        <v>15</v>
      </c>
      <c r="L8" s="40"/>
      <c r="M8" s="40"/>
      <c r="N8" s="41">
        <f t="shared" si="0"/>
        <v>56.233333333333334</v>
      </c>
      <c r="O8" s="40" t="str">
        <f t="shared" si="1"/>
        <v>šest (6)</v>
      </c>
      <c r="P8" s="48"/>
      <c r="Q8" s="43"/>
      <c r="S8" s="45"/>
      <c r="T8" s="46"/>
      <c r="U8" s="43"/>
      <c r="V8" s="49"/>
      <c r="W8" s="46"/>
    </row>
    <row r="9" spans="1:23" s="44" customFormat="1" x14ac:dyDescent="0.25">
      <c r="A9" s="36">
        <v>5</v>
      </c>
      <c r="B9" s="47" t="s">
        <v>266</v>
      </c>
      <c r="C9" s="35" t="s">
        <v>193</v>
      </c>
      <c r="D9" s="38">
        <v>4.3333333333333339</v>
      </c>
      <c r="E9" s="36">
        <v>3.4</v>
      </c>
      <c r="F9" s="36">
        <v>4.5999999999999996</v>
      </c>
      <c r="G9" s="36">
        <v>4.3</v>
      </c>
      <c r="H9" s="36">
        <v>8.1999999999999993</v>
      </c>
      <c r="I9" s="39">
        <v>6.3</v>
      </c>
      <c r="J9" s="39">
        <v>7</v>
      </c>
      <c r="K9" s="39">
        <v>6</v>
      </c>
      <c r="L9" s="40"/>
      <c r="M9" s="40"/>
      <c r="N9" s="41">
        <f t="shared" si="0"/>
        <v>44.133333333333333</v>
      </c>
      <c r="O9" s="40" t="str">
        <f t="shared" si="1"/>
        <v>pet (5)</v>
      </c>
      <c r="P9" s="48"/>
      <c r="Q9" s="43"/>
      <c r="S9" s="45"/>
      <c r="T9" s="46"/>
      <c r="U9" s="43"/>
      <c r="V9" s="49"/>
      <c r="W9" s="46"/>
    </row>
    <row r="10" spans="1:23" s="44" customFormat="1" x14ac:dyDescent="0.25">
      <c r="A10" s="36">
        <v>6</v>
      </c>
      <c r="B10" s="47" t="s">
        <v>267</v>
      </c>
      <c r="C10" s="35" t="s">
        <v>194</v>
      </c>
      <c r="D10" s="62">
        <v>4.3333333333333339</v>
      </c>
      <c r="E10" s="36">
        <v>3.4</v>
      </c>
      <c r="F10" s="36">
        <v>4.3</v>
      </c>
      <c r="G10" s="36">
        <v>4.5</v>
      </c>
      <c r="H10" s="36">
        <v>5.5</v>
      </c>
      <c r="I10" s="39">
        <v>6.5</v>
      </c>
      <c r="J10" s="39">
        <v>7</v>
      </c>
      <c r="K10" s="39">
        <v>7</v>
      </c>
      <c r="L10" s="40"/>
      <c r="M10" s="40"/>
      <c r="N10" s="41">
        <f t="shared" si="0"/>
        <v>42.533333333333331</v>
      </c>
      <c r="O10" s="40" t="str">
        <f t="shared" si="1"/>
        <v>pet (5)</v>
      </c>
      <c r="P10" s="48"/>
      <c r="Q10" s="43"/>
      <c r="S10" s="45"/>
      <c r="T10" s="46"/>
      <c r="U10" s="43"/>
      <c r="V10" s="49"/>
      <c r="W10" s="46"/>
    </row>
    <row r="11" spans="1:23" s="44" customFormat="1" x14ac:dyDescent="0.25">
      <c r="A11" s="36">
        <v>7</v>
      </c>
      <c r="B11" s="47" t="s">
        <v>268</v>
      </c>
      <c r="C11" s="35" t="s">
        <v>195</v>
      </c>
      <c r="D11" s="38">
        <v>4.666666666666667</v>
      </c>
      <c r="E11" s="36">
        <v>4.3</v>
      </c>
      <c r="F11" s="36">
        <v>4.9000000000000004</v>
      </c>
      <c r="G11" s="36">
        <v>5</v>
      </c>
      <c r="H11" s="36">
        <v>9.5</v>
      </c>
      <c r="I11" s="39">
        <v>9.5</v>
      </c>
      <c r="J11" s="39">
        <v>9</v>
      </c>
      <c r="K11" s="39">
        <v>19.5</v>
      </c>
      <c r="L11" s="40"/>
      <c r="M11" s="40"/>
      <c r="N11" s="41">
        <f t="shared" si="0"/>
        <v>66.366666666666674</v>
      </c>
      <c r="O11" s="40" t="str">
        <f t="shared" si="1"/>
        <v>sedam (7)</v>
      </c>
      <c r="P11" s="42"/>
      <c r="Q11" s="43"/>
      <c r="S11" s="45"/>
      <c r="T11" s="46"/>
      <c r="U11" s="43"/>
      <c r="V11" s="49"/>
      <c r="W11" s="46"/>
    </row>
    <row r="12" spans="1:23" s="44" customFormat="1" x14ac:dyDescent="0.25">
      <c r="A12" s="36">
        <v>8</v>
      </c>
      <c r="B12" s="47" t="s">
        <v>269</v>
      </c>
      <c r="C12" s="35" t="s">
        <v>196</v>
      </c>
      <c r="D12" s="38">
        <v>3</v>
      </c>
      <c r="E12" s="36">
        <v>3.4</v>
      </c>
      <c r="F12" s="36">
        <v>4.0999999999999996</v>
      </c>
      <c r="G12" s="36">
        <v>4.3</v>
      </c>
      <c r="H12" s="36">
        <v>5.8</v>
      </c>
      <c r="I12" s="39">
        <v>6.3</v>
      </c>
      <c r="J12" s="39">
        <v>4</v>
      </c>
      <c r="K12" s="39">
        <v>8</v>
      </c>
      <c r="L12" s="40"/>
      <c r="M12" s="40"/>
      <c r="N12" s="41">
        <f t="shared" si="0"/>
        <v>38.900000000000006</v>
      </c>
      <c r="O12" s="40" t="str">
        <f t="shared" si="1"/>
        <v>pet (5)</v>
      </c>
      <c r="P12" s="48"/>
      <c r="Q12" s="43"/>
      <c r="S12" s="45"/>
      <c r="T12" s="46"/>
      <c r="U12" s="43"/>
      <c r="V12" s="49"/>
      <c r="W12" s="46"/>
    </row>
    <row r="13" spans="1:23" s="44" customFormat="1" x14ac:dyDescent="0.25">
      <c r="A13" s="36">
        <v>9</v>
      </c>
      <c r="B13" s="47" t="s">
        <v>270</v>
      </c>
      <c r="C13" s="35" t="s">
        <v>197</v>
      </c>
      <c r="D13" s="38">
        <v>5</v>
      </c>
      <c r="E13" s="36">
        <v>5</v>
      </c>
      <c r="F13" s="36">
        <v>4.7</v>
      </c>
      <c r="G13" s="36">
        <v>5</v>
      </c>
      <c r="H13" s="36">
        <v>10</v>
      </c>
      <c r="I13" s="39">
        <v>9</v>
      </c>
      <c r="J13" s="39">
        <v>9</v>
      </c>
      <c r="K13" s="39">
        <v>17.5</v>
      </c>
      <c r="L13" s="40"/>
      <c r="M13" s="40"/>
      <c r="N13" s="41">
        <f t="shared" si="0"/>
        <v>65.2</v>
      </c>
      <c r="O13" s="40" t="str">
        <f t="shared" si="1"/>
        <v>sedam (7)</v>
      </c>
      <c r="P13" s="48"/>
      <c r="Q13" s="43"/>
      <c r="S13" s="45"/>
      <c r="T13" s="46"/>
      <c r="U13" s="43"/>
      <c r="V13" s="46"/>
      <c r="W13" s="46"/>
    </row>
    <row r="14" spans="1:23" s="44" customFormat="1" x14ac:dyDescent="0.25">
      <c r="A14" s="36">
        <v>10</v>
      </c>
      <c r="B14" s="47" t="s">
        <v>271</v>
      </c>
      <c r="C14" s="35" t="s">
        <v>198</v>
      </c>
      <c r="D14" s="38">
        <v>0</v>
      </c>
      <c r="E14" s="36">
        <v>2.7</v>
      </c>
      <c r="F14" s="36">
        <v>4.3</v>
      </c>
      <c r="G14" s="36">
        <v>2.7</v>
      </c>
      <c r="H14" s="36"/>
      <c r="I14" s="39">
        <v>6</v>
      </c>
      <c r="J14" s="39">
        <v>4</v>
      </c>
      <c r="K14" s="39">
        <v>0</v>
      </c>
      <c r="L14" s="40"/>
      <c r="M14" s="40"/>
      <c r="N14" s="41">
        <f t="shared" si="0"/>
        <v>19.7</v>
      </c>
      <c r="O14" s="40" t="s">
        <v>188</v>
      </c>
      <c r="P14" s="48"/>
      <c r="Q14" s="43"/>
      <c r="S14" s="45"/>
      <c r="T14" s="46"/>
      <c r="U14" s="43"/>
      <c r="V14" s="46"/>
      <c r="W14" s="46"/>
    </row>
    <row r="15" spans="1:23" s="44" customFormat="1" x14ac:dyDescent="0.25">
      <c r="A15" s="36">
        <v>11</v>
      </c>
      <c r="B15" s="47" t="s">
        <v>272</v>
      </c>
      <c r="C15" s="35" t="s">
        <v>199</v>
      </c>
      <c r="D15" s="38">
        <v>4.3333333333333339</v>
      </c>
      <c r="E15" s="36">
        <v>3.9</v>
      </c>
      <c r="F15" s="36">
        <v>4.7</v>
      </c>
      <c r="G15" s="36">
        <v>4.7</v>
      </c>
      <c r="H15" s="36">
        <v>8</v>
      </c>
      <c r="I15" s="39">
        <v>8.1999999999999993</v>
      </c>
      <c r="J15" s="39">
        <v>7</v>
      </c>
      <c r="K15" s="39">
        <v>12.5</v>
      </c>
      <c r="L15" s="40"/>
      <c r="M15" s="40"/>
      <c r="N15" s="41">
        <f t="shared" si="0"/>
        <v>53.333333333333329</v>
      </c>
      <c r="O15" s="40" t="s">
        <v>188</v>
      </c>
      <c r="P15" s="48"/>
    </row>
    <row r="16" spans="1:23" s="44" customFormat="1" x14ac:dyDescent="0.25">
      <c r="A16" s="36">
        <v>12</v>
      </c>
      <c r="B16" s="47" t="s">
        <v>273</v>
      </c>
      <c r="C16" s="35" t="s">
        <v>200</v>
      </c>
      <c r="D16" s="38">
        <v>4.3333333333333339</v>
      </c>
      <c r="E16" s="36">
        <v>4.3</v>
      </c>
      <c r="F16" s="36">
        <v>4.9000000000000004</v>
      </c>
      <c r="G16" s="36">
        <v>5</v>
      </c>
      <c r="H16" s="36">
        <v>7.5</v>
      </c>
      <c r="I16" s="39">
        <v>9</v>
      </c>
      <c r="J16" s="39">
        <v>8</v>
      </c>
      <c r="K16" s="39">
        <v>16</v>
      </c>
      <c r="L16" s="40"/>
      <c r="M16" s="40"/>
      <c r="N16" s="41">
        <f t="shared" si="0"/>
        <v>59.033333333333331</v>
      </c>
      <c r="O16" s="40" t="s">
        <v>188</v>
      </c>
      <c r="P16" s="48"/>
    </row>
    <row r="17" spans="1:16" s="44" customFormat="1" x14ac:dyDescent="0.25">
      <c r="A17" s="36">
        <v>13</v>
      </c>
      <c r="B17" s="47" t="s">
        <v>274</v>
      </c>
      <c r="C17" s="35" t="s">
        <v>201</v>
      </c>
      <c r="D17" s="38">
        <v>4.3333333333333339</v>
      </c>
      <c r="E17" s="36">
        <v>3.8</v>
      </c>
      <c r="F17" s="36">
        <v>4.7</v>
      </c>
      <c r="G17" s="36">
        <v>3.5</v>
      </c>
      <c r="H17" s="36">
        <v>8.5</v>
      </c>
      <c r="I17" s="50">
        <v>6.5</v>
      </c>
      <c r="J17" s="50">
        <v>4</v>
      </c>
      <c r="K17" s="50">
        <v>9.5</v>
      </c>
      <c r="L17" s="40"/>
      <c r="M17" s="40"/>
      <c r="N17" s="41">
        <f t="shared" si="0"/>
        <v>44.833333333333329</v>
      </c>
      <c r="O17" s="40" t="s">
        <v>188</v>
      </c>
      <c r="P17" s="48"/>
    </row>
    <row r="18" spans="1:16" s="44" customFormat="1" x14ac:dyDescent="0.25">
      <c r="A18" s="36">
        <v>14</v>
      </c>
      <c r="B18" s="47" t="s">
        <v>275</v>
      </c>
      <c r="C18" s="35" t="s">
        <v>202</v>
      </c>
      <c r="D18" s="38">
        <v>3.4444444444444446</v>
      </c>
      <c r="E18" s="36">
        <v>3</v>
      </c>
      <c r="F18" s="36">
        <v>4.8</v>
      </c>
      <c r="G18" s="36">
        <v>5</v>
      </c>
      <c r="H18" s="36">
        <v>9</v>
      </c>
      <c r="I18" s="50">
        <v>8.1999999999999993</v>
      </c>
      <c r="J18" s="50">
        <v>10</v>
      </c>
      <c r="K18" s="50">
        <v>9</v>
      </c>
      <c r="L18" s="40"/>
      <c r="M18" s="40"/>
      <c r="N18" s="41">
        <f t="shared" si="0"/>
        <v>52.444444444444443</v>
      </c>
      <c r="O18" s="40" t="s">
        <v>188</v>
      </c>
      <c r="P18" s="48"/>
    </row>
    <row r="19" spans="1:16" s="44" customFormat="1" x14ac:dyDescent="0.25">
      <c r="A19" s="36">
        <v>15</v>
      </c>
      <c r="B19" s="47" t="s">
        <v>276</v>
      </c>
      <c r="C19" s="35" t="s">
        <v>203</v>
      </c>
      <c r="D19" s="38">
        <v>4.3333333333333339</v>
      </c>
      <c r="E19" s="36">
        <v>3.9</v>
      </c>
      <c r="F19" s="36">
        <v>4.2</v>
      </c>
      <c r="G19" s="36">
        <v>4.5</v>
      </c>
      <c r="H19" s="36">
        <v>7.5</v>
      </c>
      <c r="I19" s="50">
        <v>6</v>
      </c>
      <c r="J19" s="50">
        <v>7</v>
      </c>
      <c r="K19" s="50">
        <v>8</v>
      </c>
      <c r="L19" s="40"/>
      <c r="M19" s="40"/>
      <c r="N19" s="41">
        <f t="shared" si="0"/>
        <v>45.433333333333337</v>
      </c>
      <c r="O19" s="40" t="str">
        <f>IF(N19&lt;=50,"pet (5)",IF(N19&lt;61,"šest (6)",IF(N19&lt;71,"sedam (7)",IF(N19&lt;81,"osam (8)",IF(N19&lt;91,"devet (9)","deset(10)")))))</f>
        <v>pet (5)</v>
      </c>
      <c r="P19" s="42"/>
    </row>
    <row r="20" spans="1:16" s="44" customFormat="1" x14ac:dyDescent="0.25">
      <c r="A20" s="36">
        <v>16</v>
      </c>
      <c r="B20" s="47" t="s">
        <v>277</v>
      </c>
      <c r="C20" s="35" t="s">
        <v>204</v>
      </c>
      <c r="D20" s="38">
        <v>3.8888888888888888</v>
      </c>
      <c r="E20" s="36">
        <v>4.3</v>
      </c>
      <c r="F20" s="36">
        <v>4.8</v>
      </c>
      <c r="G20" s="36">
        <v>5</v>
      </c>
      <c r="H20" s="36">
        <v>9</v>
      </c>
      <c r="I20" s="50">
        <v>7</v>
      </c>
      <c r="J20" s="50">
        <v>7</v>
      </c>
      <c r="K20" s="50">
        <v>11</v>
      </c>
      <c r="L20" s="40"/>
      <c r="M20" s="40"/>
      <c r="N20" s="41">
        <f t="shared" si="0"/>
        <v>51.988888888888887</v>
      </c>
      <c r="O20" s="40" t="str">
        <f t="shared" ref="O20:O27" si="2">IF(N20&lt;=50,"pet (5)",IF(N20&lt;61,"šest (6)",IF(N20&lt;71,"sedam (7)",IF(N20&lt;81,"osam (8)",IF(N20&lt;91,"devet (9)","deset(10)")))))</f>
        <v>šest (6)</v>
      </c>
      <c r="P20" s="48"/>
    </row>
    <row r="21" spans="1:16" s="44" customFormat="1" x14ac:dyDescent="0.25">
      <c r="A21" s="36">
        <v>17</v>
      </c>
      <c r="B21" s="47" t="s">
        <v>278</v>
      </c>
      <c r="C21" s="35" t="s">
        <v>205</v>
      </c>
      <c r="D21" s="38">
        <v>5</v>
      </c>
      <c r="E21" s="36">
        <v>5</v>
      </c>
      <c r="F21" s="36">
        <v>5</v>
      </c>
      <c r="G21" s="36">
        <v>5</v>
      </c>
      <c r="H21" s="36">
        <v>9.5</v>
      </c>
      <c r="I21" s="50">
        <v>8.8000000000000007</v>
      </c>
      <c r="J21" s="50">
        <v>9</v>
      </c>
      <c r="K21" s="50">
        <v>20</v>
      </c>
      <c r="L21" s="40"/>
      <c r="M21" s="40"/>
      <c r="N21" s="41">
        <f t="shared" si="0"/>
        <v>67.3</v>
      </c>
      <c r="O21" s="40" t="str">
        <f t="shared" si="2"/>
        <v>sedam (7)</v>
      </c>
      <c r="P21" s="42"/>
    </row>
    <row r="22" spans="1:16" s="44" customFormat="1" x14ac:dyDescent="0.25">
      <c r="A22" s="36">
        <v>18</v>
      </c>
      <c r="B22" s="47" t="s">
        <v>279</v>
      </c>
      <c r="C22" s="35" t="s">
        <v>206</v>
      </c>
      <c r="D22" s="38">
        <v>2.8888888888888884</v>
      </c>
      <c r="E22" s="36">
        <v>3.4</v>
      </c>
      <c r="F22" s="36">
        <v>5</v>
      </c>
      <c r="G22" s="36">
        <v>5</v>
      </c>
      <c r="H22" s="36"/>
      <c r="I22" s="50">
        <v>6.8</v>
      </c>
      <c r="J22" s="50">
        <v>6.5</v>
      </c>
      <c r="K22" s="50">
        <v>0</v>
      </c>
      <c r="L22" s="40"/>
      <c r="M22" s="40"/>
      <c r="N22" s="41">
        <f t="shared" si="0"/>
        <v>29.588888888888889</v>
      </c>
      <c r="O22" s="40" t="str">
        <f t="shared" si="2"/>
        <v>pet (5)</v>
      </c>
      <c r="P22" s="48"/>
    </row>
    <row r="23" spans="1:16" s="44" customFormat="1" x14ac:dyDescent="0.25">
      <c r="A23" s="36">
        <v>19</v>
      </c>
      <c r="B23" s="47" t="s">
        <v>280</v>
      </c>
      <c r="C23" s="35" t="s">
        <v>207</v>
      </c>
      <c r="D23" s="38">
        <v>4.4444444444444446</v>
      </c>
      <c r="E23" s="36">
        <v>5</v>
      </c>
      <c r="F23" s="36">
        <v>4.5</v>
      </c>
      <c r="G23" s="36">
        <v>4</v>
      </c>
      <c r="H23" s="36">
        <v>7.4</v>
      </c>
      <c r="I23" s="50">
        <v>7.2</v>
      </c>
      <c r="J23" s="50">
        <v>1</v>
      </c>
      <c r="K23" s="50">
        <v>16</v>
      </c>
      <c r="L23" s="40"/>
      <c r="M23" s="40"/>
      <c r="N23" s="41">
        <f t="shared" si="0"/>
        <v>49.544444444444444</v>
      </c>
      <c r="O23" s="40" t="str">
        <f t="shared" si="2"/>
        <v>pet (5)</v>
      </c>
      <c r="P23" s="48"/>
    </row>
    <row r="24" spans="1:16" s="44" customFormat="1" x14ac:dyDescent="0.25">
      <c r="A24" s="36">
        <v>20</v>
      </c>
      <c r="B24" s="47" t="s">
        <v>281</v>
      </c>
      <c r="C24" s="35" t="s">
        <v>208</v>
      </c>
      <c r="D24" s="38">
        <v>0</v>
      </c>
      <c r="E24" s="36">
        <v>0</v>
      </c>
      <c r="F24" s="36">
        <v>0</v>
      </c>
      <c r="G24" s="36">
        <v>0</v>
      </c>
      <c r="H24" s="36">
        <v>0</v>
      </c>
      <c r="I24" s="51">
        <v>0</v>
      </c>
      <c r="J24" s="51">
        <v>0</v>
      </c>
      <c r="K24" s="51">
        <v>0</v>
      </c>
      <c r="L24" s="40"/>
      <c r="M24" s="40"/>
      <c r="N24" s="41">
        <f t="shared" si="0"/>
        <v>0</v>
      </c>
      <c r="O24" s="40" t="str">
        <f t="shared" si="2"/>
        <v>pet (5)</v>
      </c>
      <c r="P24" s="48"/>
    </row>
    <row r="25" spans="1:16" s="44" customFormat="1" x14ac:dyDescent="0.25">
      <c r="A25" s="36">
        <v>21</v>
      </c>
      <c r="B25" s="47" t="s">
        <v>282</v>
      </c>
      <c r="C25" s="35" t="s">
        <v>209</v>
      </c>
      <c r="D25" s="38">
        <v>4.666666666666667</v>
      </c>
      <c r="E25" s="36">
        <v>4.5</v>
      </c>
      <c r="F25" s="36">
        <v>4.7</v>
      </c>
      <c r="G25" s="36">
        <v>4.5</v>
      </c>
      <c r="H25" s="36">
        <v>9</v>
      </c>
      <c r="I25" s="50">
        <v>6.6</v>
      </c>
      <c r="J25" s="50">
        <v>8</v>
      </c>
      <c r="K25" s="50">
        <v>16</v>
      </c>
      <c r="L25" s="40"/>
      <c r="M25" s="40"/>
      <c r="N25" s="41">
        <f t="shared" si="0"/>
        <v>57.966666666666669</v>
      </c>
      <c r="O25" s="40" t="str">
        <f t="shared" si="2"/>
        <v>šest (6)</v>
      </c>
      <c r="P25" s="42"/>
    </row>
    <row r="26" spans="1:16" s="44" customFormat="1" x14ac:dyDescent="0.25">
      <c r="A26" s="36">
        <v>22</v>
      </c>
      <c r="B26" s="47" t="s">
        <v>283</v>
      </c>
      <c r="C26" s="35" t="s">
        <v>210</v>
      </c>
      <c r="D26" s="38">
        <v>0</v>
      </c>
      <c r="E26" s="36">
        <v>0</v>
      </c>
      <c r="F26" s="36">
        <v>0</v>
      </c>
      <c r="G26" s="36">
        <v>0</v>
      </c>
      <c r="H26" s="36">
        <v>0</v>
      </c>
      <c r="I26" s="51">
        <v>0</v>
      </c>
      <c r="J26" s="51">
        <v>0</v>
      </c>
      <c r="K26" s="51">
        <v>0</v>
      </c>
      <c r="L26" s="40"/>
      <c r="M26" s="40"/>
      <c r="N26" s="41">
        <f t="shared" si="0"/>
        <v>0</v>
      </c>
      <c r="O26" s="40" t="str">
        <f t="shared" si="2"/>
        <v>pet (5)</v>
      </c>
      <c r="P26" s="42"/>
    </row>
    <row r="27" spans="1:16" s="44" customFormat="1" x14ac:dyDescent="0.25">
      <c r="A27" s="36">
        <v>23</v>
      </c>
      <c r="B27" s="47" t="s">
        <v>284</v>
      </c>
      <c r="C27" s="35" t="s">
        <v>215</v>
      </c>
      <c r="D27" s="38">
        <v>4.3333333333333339</v>
      </c>
      <c r="E27" s="36">
        <v>0</v>
      </c>
      <c r="F27" s="36">
        <v>4.9000000000000004</v>
      </c>
      <c r="G27" s="36">
        <v>5</v>
      </c>
      <c r="H27" s="36">
        <v>8</v>
      </c>
      <c r="I27" s="50">
        <v>8</v>
      </c>
      <c r="J27" s="50">
        <v>8.5</v>
      </c>
      <c r="K27" s="50">
        <v>7</v>
      </c>
      <c r="L27" s="40"/>
      <c r="M27" s="40"/>
      <c r="N27" s="41">
        <f t="shared" si="0"/>
        <v>45.733333333333334</v>
      </c>
      <c r="O27" s="40" t="str">
        <f t="shared" si="2"/>
        <v>pet (5)</v>
      </c>
      <c r="P27" s="42"/>
    </row>
    <row r="28" spans="1:16" s="44" customFormat="1" x14ac:dyDescent="0.25">
      <c r="A28" s="36">
        <v>24</v>
      </c>
      <c r="B28" s="47" t="s">
        <v>285</v>
      </c>
      <c r="C28" s="35" t="s">
        <v>216</v>
      </c>
      <c r="D28" s="38">
        <v>3.6666666666666665</v>
      </c>
      <c r="E28" s="36">
        <v>4.3</v>
      </c>
      <c r="F28" s="36">
        <v>4</v>
      </c>
      <c r="G28" s="36">
        <v>3.8</v>
      </c>
      <c r="H28" s="36">
        <v>6.5</v>
      </c>
      <c r="I28" s="51">
        <v>3.6</v>
      </c>
      <c r="J28" s="51">
        <v>6</v>
      </c>
      <c r="K28" s="51">
        <v>13</v>
      </c>
      <c r="L28" s="40"/>
      <c r="M28" s="40"/>
      <c r="N28" s="41">
        <f>SUM(D28:M28)</f>
        <v>44.866666666666667</v>
      </c>
      <c r="O28" s="40" t="str">
        <f>IF(N28&lt;=50,"pet (5)",IF(N28&lt;61,"šest (6)",IF(N28&lt;71,"sedam (7)",IF(N28&lt;81,"osam (8)",IF(N28&lt;91,"devet (9)","deset(10)")))))</f>
        <v>pet (5)</v>
      </c>
      <c r="P28" s="42"/>
    </row>
    <row r="29" spans="1:16" x14ac:dyDescent="0.25">
      <c r="I29" s="5"/>
      <c r="J29" s="5"/>
      <c r="K29" s="5"/>
    </row>
    <row r="30" spans="1:16" x14ac:dyDescent="0.25">
      <c r="I30" s="5"/>
      <c r="J30" s="5"/>
      <c r="K30" s="5"/>
    </row>
    <row r="31" spans="1:16" x14ac:dyDescent="0.25">
      <c r="I31" s="5"/>
      <c r="J31" s="5"/>
      <c r="K31" s="5"/>
    </row>
    <row r="32" spans="1:16" x14ac:dyDescent="0.25">
      <c r="I32" s="5"/>
      <c r="J32" s="5"/>
      <c r="K32" s="5"/>
    </row>
    <row r="33" spans="9:11" x14ac:dyDescent="0.25">
      <c r="I33" s="5"/>
      <c r="J33" s="5"/>
      <c r="K33" s="5"/>
    </row>
    <row r="34" spans="9:11" x14ac:dyDescent="0.25">
      <c r="I34" s="5"/>
      <c r="J34" s="5"/>
      <c r="K34" s="5"/>
    </row>
    <row r="35" spans="9:11" x14ac:dyDescent="0.25">
      <c r="I35" s="5"/>
      <c r="J35" s="5"/>
      <c r="K35" s="5"/>
    </row>
    <row r="36" spans="9:11" x14ac:dyDescent="0.25">
      <c r="I36" s="5"/>
      <c r="J36" s="5"/>
      <c r="K36" s="5"/>
    </row>
    <row r="37" spans="9:11" x14ac:dyDescent="0.25">
      <c r="I37" s="5"/>
      <c r="J37" s="5"/>
      <c r="K37" s="5"/>
    </row>
    <row r="38" spans="9:11" x14ac:dyDescent="0.25">
      <c r="I38" s="5"/>
      <c r="J38" s="5"/>
      <c r="K38" s="5"/>
    </row>
    <row r="39" spans="9:11" x14ac:dyDescent="0.25">
      <c r="I39" s="5"/>
      <c r="J39" s="5"/>
      <c r="K39" s="5"/>
    </row>
    <row r="40" spans="9:11" x14ac:dyDescent="0.25">
      <c r="I40" s="5"/>
      <c r="J40" s="5"/>
      <c r="K40" s="5"/>
    </row>
    <row r="41" spans="9:11" x14ac:dyDescent="0.25">
      <c r="I41" s="5"/>
      <c r="J41" s="5"/>
      <c r="K41" s="5"/>
    </row>
    <row r="42" spans="9:11" x14ac:dyDescent="0.25">
      <c r="I42" s="5"/>
      <c r="J42" s="5"/>
      <c r="K42" s="5"/>
    </row>
    <row r="43" spans="9:11" x14ac:dyDescent="0.25">
      <c r="I43" s="5"/>
      <c r="J43" s="5"/>
      <c r="K43" s="5"/>
    </row>
    <row r="44" spans="9:11" x14ac:dyDescent="0.25">
      <c r="I44" s="5"/>
      <c r="J44" s="5"/>
      <c r="K44" s="5"/>
    </row>
    <row r="45" spans="9:11" x14ac:dyDescent="0.25">
      <c r="I45" s="5"/>
      <c r="J45" s="5"/>
      <c r="K45" s="5"/>
    </row>
    <row r="46" spans="9:11" x14ac:dyDescent="0.25">
      <c r="I46" s="5"/>
      <c r="J46" s="5"/>
      <c r="K46" s="5"/>
    </row>
    <row r="47" spans="9:11" x14ac:dyDescent="0.25">
      <c r="I47" s="5"/>
      <c r="J47" s="5"/>
      <c r="K47" s="5"/>
    </row>
    <row r="48" spans="9:11" x14ac:dyDescent="0.25">
      <c r="I48" s="5"/>
      <c r="J48" s="5"/>
      <c r="K48" s="5"/>
    </row>
    <row r="49" spans="9:11" x14ac:dyDescent="0.25">
      <c r="I49" s="5"/>
      <c r="J49" s="5"/>
      <c r="K49" s="5"/>
    </row>
    <row r="50" spans="9:11" x14ac:dyDescent="0.25">
      <c r="I50" s="5"/>
      <c r="J50" s="5"/>
      <c r="K50" s="5"/>
    </row>
    <row r="51" spans="9:11" x14ac:dyDescent="0.25">
      <c r="I51" s="5"/>
      <c r="J51" s="5"/>
      <c r="K51" s="5"/>
    </row>
    <row r="52" spans="9:11" x14ac:dyDescent="0.25">
      <c r="I52" s="5"/>
      <c r="J52" s="5"/>
      <c r="K52" s="5"/>
    </row>
    <row r="53" spans="9:11" x14ac:dyDescent="0.25">
      <c r="I53" s="5"/>
      <c r="J53" s="5"/>
      <c r="K53" s="5"/>
    </row>
    <row r="54" spans="9:11" x14ac:dyDescent="0.25">
      <c r="I54" s="5"/>
      <c r="J54" s="5"/>
      <c r="K54" s="5"/>
    </row>
    <row r="55" spans="9:11" x14ac:dyDescent="0.25">
      <c r="I55" s="5"/>
      <c r="J55" s="5"/>
      <c r="K55" s="5"/>
    </row>
    <row r="56" spans="9:11" x14ac:dyDescent="0.25">
      <c r="I56" s="5"/>
      <c r="J56" s="5"/>
      <c r="K56" s="5"/>
    </row>
    <row r="57" spans="9:11" x14ac:dyDescent="0.25">
      <c r="I57" s="5"/>
      <c r="J57" s="5"/>
      <c r="K57" s="5"/>
    </row>
    <row r="58" spans="9:11" x14ac:dyDescent="0.25">
      <c r="I58" s="5"/>
      <c r="J58" s="5"/>
      <c r="K58" s="5"/>
    </row>
    <row r="59" spans="9:11" x14ac:dyDescent="0.25">
      <c r="I59" s="5"/>
      <c r="J59" s="5"/>
      <c r="K59" s="5"/>
    </row>
    <row r="60" spans="9:11" x14ac:dyDescent="0.25">
      <c r="I60" s="5"/>
      <c r="J60" s="5"/>
      <c r="K60" s="5"/>
    </row>
    <row r="61" spans="9:11" x14ac:dyDescent="0.25">
      <c r="I61" s="5"/>
      <c r="J61" s="5"/>
      <c r="K61" s="5"/>
    </row>
    <row r="62" spans="9:11" x14ac:dyDescent="0.25">
      <c r="I62" s="5"/>
      <c r="J62" s="5"/>
      <c r="K62" s="5"/>
    </row>
    <row r="63" spans="9:11" x14ac:dyDescent="0.25">
      <c r="I63" s="5"/>
      <c r="J63" s="5"/>
      <c r="K63" s="5"/>
    </row>
    <row r="64" spans="9:11" x14ac:dyDescent="0.25">
      <c r="I64" s="5"/>
      <c r="J64" s="5"/>
      <c r="K64" s="5"/>
    </row>
    <row r="65" spans="9:11" x14ac:dyDescent="0.25">
      <c r="I65" s="5"/>
      <c r="J65" s="5"/>
      <c r="K65" s="5"/>
    </row>
    <row r="67" spans="9:11" x14ac:dyDescent="0.25">
      <c r="I67" s="5"/>
      <c r="J67" s="5"/>
      <c r="K67" s="5"/>
    </row>
    <row r="68" spans="9:11" x14ac:dyDescent="0.25">
      <c r="I68" s="5"/>
      <c r="J68" s="5"/>
      <c r="K68" s="5"/>
    </row>
    <row r="69" spans="9:11" x14ac:dyDescent="0.25">
      <c r="I69" s="5"/>
      <c r="J69" s="5"/>
      <c r="K69" s="5"/>
    </row>
    <row r="70" spans="9:11" x14ac:dyDescent="0.25">
      <c r="I70" s="5"/>
      <c r="J70" s="5"/>
      <c r="K70" s="5"/>
    </row>
    <row r="71" spans="9:11" x14ac:dyDescent="0.25">
      <c r="I71" s="5"/>
      <c r="J71" s="5"/>
      <c r="K71" s="5"/>
    </row>
    <row r="72" spans="9:11" x14ac:dyDescent="0.25">
      <c r="I72" s="5"/>
      <c r="J72" s="5"/>
      <c r="K72" s="5"/>
    </row>
    <row r="73" spans="9:11" x14ac:dyDescent="0.25">
      <c r="I73" s="5"/>
      <c r="J73" s="5"/>
      <c r="K73" s="5"/>
    </row>
  </sheetData>
  <mergeCells count="5">
    <mergeCell ref="A1:P1"/>
    <mergeCell ref="A2:P2"/>
    <mergeCell ref="A3:P3"/>
    <mergeCell ref="I4:J4"/>
    <mergeCell ref="V5:V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1"/>
  <sheetViews>
    <sheetView zoomScale="95" zoomScaleNormal="95" workbookViewId="0">
      <pane ySplit="2" topLeftCell="A3" activePane="bottomLeft" state="frozen"/>
      <selection sqref="A1:M24"/>
      <selection pane="bottomLeft" activeCell="C22" sqref="C22"/>
    </sheetView>
  </sheetViews>
  <sheetFormatPr defaultRowHeight="15" x14ac:dyDescent="0.25"/>
  <cols>
    <col min="1" max="1" width="6.5703125" style="30" customWidth="1"/>
    <col min="2" max="2" width="8" style="30" customWidth="1"/>
    <col min="3" max="3" width="21.85546875" style="30" customWidth="1"/>
    <col min="4" max="4" width="6.42578125" style="30" customWidth="1"/>
    <col min="5" max="6" width="5.140625" style="30" customWidth="1"/>
    <col min="7" max="7" width="5.42578125" style="30" customWidth="1"/>
    <col min="8" max="8" width="5.140625" style="30" customWidth="1"/>
    <col min="9" max="9" width="5.28515625" style="30" customWidth="1"/>
    <col min="10" max="11" width="5.140625" style="30" customWidth="1"/>
    <col min="12" max="12" width="4.85546875" style="30" customWidth="1"/>
    <col min="13" max="16" width="5.28515625" style="30" customWidth="1"/>
    <col min="17" max="17" width="5.140625" style="30" customWidth="1"/>
    <col min="18" max="19" width="8.140625" style="30" customWidth="1"/>
    <col min="20" max="20" width="7.5703125" style="30" customWidth="1"/>
    <col min="21" max="16384" width="9.140625" style="30"/>
  </cols>
  <sheetData>
    <row r="1" spans="1:20" ht="15" customHeight="1" x14ac:dyDescent="0.25">
      <c r="A1" s="103" t="s">
        <v>0</v>
      </c>
      <c r="B1" s="103" t="s">
        <v>1</v>
      </c>
      <c r="C1" s="103" t="s">
        <v>2</v>
      </c>
      <c r="D1" s="118" t="s">
        <v>185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 t="s">
        <v>95</v>
      </c>
      <c r="S1" s="120" t="s">
        <v>218</v>
      </c>
      <c r="T1" s="103" t="s">
        <v>96</v>
      </c>
    </row>
    <row r="2" spans="1:20" ht="45.75" customHeight="1" x14ac:dyDescent="0.25">
      <c r="A2" s="103"/>
      <c r="B2" s="103"/>
      <c r="C2" s="103"/>
      <c r="D2" s="8">
        <v>42657</v>
      </c>
      <c r="E2" s="8">
        <v>42664</v>
      </c>
      <c r="F2" s="8">
        <v>42668</v>
      </c>
      <c r="G2" s="8">
        <v>42675</v>
      </c>
      <c r="H2" s="8">
        <v>42682</v>
      </c>
      <c r="I2" s="8">
        <v>42689</v>
      </c>
      <c r="J2" s="8">
        <v>42696</v>
      </c>
      <c r="K2" s="8">
        <v>42709</v>
      </c>
      <c r="L2" s="8">
        <v>42716</v>
      </c>
      <c r="M2" s="8">
        <v>42724</v>
      </c>
      <c r="N2" s="8">
        <v>42730</v>
      </c>
      <c r="O2" s="8">
        <v>42731</v>
      </c>
      <c r="P2" s="8">
        <v>42765</v>
      </c>
      <c r="Q2" s="8">
        <v>42769</v>
      </c>
      <c r="R2" s="119"/>
      <c r="S2" s="121"/>
      <c r="T2" s="103"/>
    </row>
    <row r="3" spans="1:20" x14ac:dyDescent="0.25">
      <c r="A3" s="2">
        <v>1</v>
      </c>
      <c r="B3" s="23" t="s">
        <v>221</v>
      </c>
      <c r="C3" s="27" t="s">
        <v>220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2">
        <f t="shared" ref="R3:R23" si="0">SUM(D3:Q3)</f>
        <v>0</v>
      </c>
      <c r="S3" s="31">
        <f>R3/45</f>
        <v>0</v>
      </c>
      <c r="T3" s="32">
        <f>IF(S3&gt;50%,S3*5,0)</f>
        <v>0</v>
      </c>
    </row>
    <row r="4" spans="1:20" x14ac:dyDescent="0.25">
      <c r="A4" s="2">
        <v>2</v>
      </c>
      <c r="B4" s="29" t="s">
        <v>223</v>
      </c>
      <c r="C4" s="27" t="s">
        <v>222</v>
      </c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0</v>
      </c>
      <c r="N4" s="17">
        <v>0</v>
      </c>
      <c r="O4" s="17">
        <v>3</v>
      </c>
      <c r="P4" s="17">
        <v>5</v>
      </c>
      <c r="Q4" s="17">
        <v>1.5</v>
      </c>
      <c r="R4" s="2">
        <f t="shared" si="0"/>
        <v>36.5</v>
      </c>
      <c r="S4" s="31">
        <f t="shared" ref="S4:S23" si="1">R4/45</f>
        <v>0.81111111111111112</v>
      </c>
      <c r="T4" s="32">
        <f t="shared" ref="T4:T23" si="2">IF(S4&gt;50%,S4*5,0)</f>
        <v>4.0555555555555554</v>
      </c>
    </row>
    <row r="5" spans="1:20" x14ac:dyDescent="0.25">
      <c r="A5" s="2">
        <v>3</v>
      </c>
      <c r="B5" s="29" t="s">
        <v>225</v>
      </c>
      <c r="C5" s="27" t="s">
        <v>224</v>
      </c>
      <c r="D5" s="17">
        <v>3</v>
      </c>
      <c r="E5" s="17">
        <v>3</v>
      </c>
      <c r="F5" s="17">
        <v>0</v>
      </c>
      <c r="G5" s="17">
        <v>3</v>
      </c>
      <c r="H5" s="17">
        <v>3</v>
      </c>
      <c r="I5" s="17">
        <v>3</v>
      </c>
      <c r="J5" s="17">
        <v>3</v>
      </c>
      <c r="K5" s="17">
        <v>0</v>
      </c>
      <c r="L5" s="17">
        <v>0</v>
      </c>
      <c r="M5" s="17">
        <v>0</v>
      </c>
      <c r="N5" s="17">
        <v>4</v>
      </c>
      <c r="O5" s="17">
        <v>0</v>
      </c>
      <c r="P5" s="17">
        <v>0</v>
      </c>
      <c r="Q5" s="17">
        <v>1.5</v>
      </c>
      <c r="R5" s="2">
        <f t="shared" si="0"/>
        <v>23.5</v>
      </c>
      <c r="S5" s="31">
        <f t="shared" si="1"/>
        <v>0.52222222222222225</v>
      </c>
      <c r="T5" s="32">
        <f t="shared" si="2"/>
        <v>2.6111111111111112</v>
      </c>
    </row>
    <row r="6" spans="1:20" x14ac:dyDescent="0.25">
      <c r="A6" s="2">
        <v>4</v>
      </c>
      <c r="B6" s="29" t="s">
        <v>228</v>
      </c>
      <c r="C6" s="27" t="s">
        <v>226</v>
      </c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4</v>
      </c>
      <c r="O6" s="17">
        <v>3</v>
      </c>
      <c r="P6" s="17">
        <v>5</v>
      </c>
      <c r="Q6" s="17">
        <v>3</v>
      </c>
      <c r="R6" s="2">
        <f t="shared" si="0"/>
        <v>45</v>
      </c>
      <c r="S6" s="31">
        <f t="shared" si="1"/>
        <v>1</v>
      </c>
      <c r="T6" s="32">
        <f t="shared" si="2"/>
        <v>5</v>
      </c>
    </row>
    <row r="7" spans="1:20" x14ac:dyDescent="0.25">
      <c r="A7" s="2">
        <v>5</v>
      </c>
      <c r="B7" s="29" t="s">
        <v>229</v>
      </c>
      <c r="C7" s="27" t="s">
        <v>227</v>
      </c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0</v>
      </c>
      <c r="L7" s="17">
        <v>0</v>
      </c>
      <c r="M7" s="24">
        <v>3</v>
      </c>
      <c r="N7" s="24">
        <v>0</v>
      </c>
      <c r="O7" s="17">
        <v>0</v>
      </c>
      <c r="P7" s="17">
        <v>2</v>
      </c>
      <c r="Q7" s="17">
        <v>1.5</v>
      </c>
      <c r="R7" s="2">
        <f t="shared" si="0"/>
        <v>27.5</v>
      </c>
      <c r="S7" s="31">
        <f t="shared" si="1"/>
        <v>0.61111111111111116</v>
      </c>
      <c r="T7" s="32">
        <f t="shared" si="2"/>
        <v>3.0555555555555558</v>
      </c>
    </row>
    <row r="8" spans="1:20" x14ac:dyDescent="0.25">
      <c r="A8" s="2">
        <v>6</v>
      </c>
      <c r="B8" s="29" t="s">
        <v>233</v>
      </c>
      <c r="C8" s="27" t="s">
        <v>230</v>
      </c>
      <c r="D8" s="17">
        <v>3</v>
      </c>
      <c r="E8" s="17">
        <v>0</v>
      </c>
      <c r="F8" s="17">
        <v>3</v>
      </c>
      <c r="G8" s="17">
        <v>3</v>
      </c>
      <c r="H8" s="17">
        <v>3</v>
      </c>
      <c r="I8" s="17">
        <v>3</v>
      </c>
      <c r="J8" s="17">
        <v>0</v>
      </c>
      <c r="K8" s="17">
        <v>0</v>
      </c>
      <c r="L8" s="17">
        <v>3</v>
      </c>
      <c r="M8" s="17">
        <v>3</v>
      </c>
      <c r="N8" s="17">
        <v>0</v>
      </c>
      <c r="O8" s="17">
        <v>0</v>
      </c>
      <c r="P8" s="17">
        <v>5</v>
      </c>
      <c r="Q8" s="17">
        <v>3</v>
      </c>
      <c r="R8" s="2">
        <f t="shared" si="0"/>
        <v>29</v>
      </c>
      <c r="S8" s="31">
        <f t="shared" si="1"/>
        <v>0.64444444444444449</v>
      </c>
      <c r="T8" s="32">
        <f t="shared" si="2"/>
        <v>3.2222222222222223</v>
      </c>
    </row>
    <row r="9" spans="1:20" x14ac:dyDescent="0.25">
      <c r="A9" s="17">
        <v>7</v>
      </c>
      <c r="B9" s="29" t="s">
        <v>234</v>
      </c>
      <c r="C9" s="27" t="s">
        <v>231</v>
      </c>
      <c r="D9" s="17">
        <v>3</v>
      </c>
      <c r="E9" s="17">
        <v>3</v>
      </c>
      <c r="F9" s="17">
        <v>0</v>
      </c>
      <c r="G9" s="17">
        <v>0</v>
      </c>
      <c r="H9" s="17">
        <v>0</v>
      </c>
      <c r="I9" s="17">
        <v>3</v>
      </c>
      <c r="J9" s="17">
        <v>0</v>
      </c>
      <c r="K9" s="17">
        <v>3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2">
        <f t="shared" si="0"/>
        <v>12</v>
      </c>
      <c r="S9" s="31">
        <f t="shared" si="1"/>
        <v>0.26666666666666666</v>
      </c>
      <c r="T9" s="32">
        <f t="shared" si="2"/>
        <v>0</v>
      </c>
    </row>
    <row r="10" spans="1:20" x14ac:dyDescent="0.25">
      <c r="A10" s="17">
        <v>8</v>
      </c>
      <c r="B10" s="29" t="s">
        <v>235</v>
      </c>
      <c r="C10" s="27" t="s">
        <v>232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2">
        <f t="shared" si="0"/>
        <v>0</v>
      </c>
      <c r="S10" s="31">
        <f t="shared" si="1"/>
        <v>0</v>
      </c>
      <c r="T10" s="32">
        <f t="shared" si="2"/>
        <v>0</v>
      </c>
    </row>
    <row r="11" spans="1:20" x14ac:dyDescent="0.25">
      <c r="A11" s="17">
        <v>9</v>
      </c>
      <c r="B11" s="29" t="s">
        <v>238</v>
      </c>
      <c r="C11" s="27" t="s">
        <v>236</v>
      </c>
      <c r="D11" s="17">
        <v>3</v>
      </c>
      <c r="E11" s="17">
        <v>3</v>
      </c>
      <c r="F11" s="17">
        <v>3</v>
      </c>
      <c r="G11" s="17">
        <v>3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2">
        <f t="shared" si="0"/>
        <v>12</v>
      </c>
      <c r="S11" s="31">
        <f t="shared" si="1"/>
        <v>0.26666666666666666</v>
      </c>
      <c r="T11" s="32">
        <f t="shared" si="2"/>
        <v>0</v>
      </c>
    </row>
    <row r="12" spans="1:20" x14ac:dyDescent="0.25">
      <c r="A12" s="17">
        <v>10</v>
      </c>
      <c r="B12" s="29" t="s">
        <v>239</v>
      </c>
      <c r="C12" s="27" t="s">
        <v>237</v>
      </c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>
        <v>0</v>
      </c>
      <c r="N12" s="17">
        <v>0</v>
      </c>
      <c r="O12" s="17">
        <v>3</v>
      </c>
      <c r="P12" s="17">
        <v>5</v>
      </c>
      <c r="Q12" s="17">
        <v>1.5</v>
      </c>
      <c r="R12" s="2">
        <f t="shared" si="0"/>
        <v>36.5</v>
      </c>
      <c r="S12" s="31">
        <f t="shared" si="1"/>
        <v>0.81111111111111112</v>
      </c>
      <c r="T12" s="32">
        <f t="shared" si="2"/>
        <v>4.0555555555555554</v>
      </c>
    </row>
    <row r="13" spans="1:20" x14ac:dyDescent="0.25">
      <c r="A13" s="17">
        <v>11</v>
      </c>
      <c r="B13" s="29" t="s">
        <v>241</v>
      </c>
      <c r="C13" s="27" t="s">
        <v>240</v>
      </c>
      <c r="D13" s="17">
        <v>3</v>
      </c>
      <c r="E13" s="17">
        <v>3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2">
        <f t="shared" si="0"/>
        <v>6</v>
      </c>
      <c r="S13" s="31">
        <f t="shared" si="1"/>
        <v>0.13333333333333333</v>
      </c>
      <c r="T13" s="32">
        <f t="shared" si="2"/>
        <v>0</v>
      </c>
    </row>
    <row r="14" spans="1:20" x14ac:dyDescent="0.25">
      <c r="A14" s="17">
        <v>12</v>
      </c>
      <c r="B14" s="29" t="s">
        <v>243</v>
      </c>
      <c r="C14" s="27" t="s">
        <v>242</v>
      </c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0</v>
      </c>
      <c r="K14" s="17">
        <v>3</v>
      </c>
      <c r="L14" s="17">
        <v>3</v>
      </c>
      <c r="M14" s="17">
        <v>0</v>
      </c>
      <c r="N14" s="17">
        <v>1</v>
      </c>
      <c r="O14" s="17">
        <v>0</v>
      </c>
      <c r="P14" s="17">
        <v>5</v>
      </c>
      <c r="Q14" s="17">
        <v>1.5</v>
      </c>
      <c r="R14" s="2">
        <f t="shared" si="0"/>
        <v>31.5</v>
      </c>
      <c r="S14" s="31">
        <f t="shared" si="1"/>
        <v>0.7</v>
      </c>
      <c r="T14" s="32">
        <f t="shared" si="2"/>
        <v>3.5</v>
      </c>
    </row>
    <row r="15" spans="1:20" x14ac:dyDescent="0.25">
      <c r="A15" s="2">
        <v>13</v>
      </c>
      <c r="B15" s="29" t="s">
        <v>245</v>
      </c>
      <c r="C15" s="27" t="s">
        <v>244</v>
      </c>
      <c r="D15" s="17">
        <v>3</v>
      </c>
      <c r="E15" s="17">
        <v>3</v>
      </c>
      <c r="F15" s="17">
        <v>0</v>
      </c>
      <c r="G15" s="17">
        <v>3</v>
      </c>
      <c r="H15" s="17">
        <v>0</v>
      </c>
      <c r="I15" s="17">
        <v>3</v>
      </c>
      <c r="J15" s="17">
        <v>3</v>
      </c>
      <c r="K15" s="17">
        <v>0</v>
      </c>
      <c r="L15" s="17">
        <v>0</v>
      </c>
      <c r="M15" s="17">
        <v>3</v>
      </c>
      <c r="N15" s="17">
        <v>4</v>
      </c>
      <c r="O15" s="17">
        <v>3</v>
      </c>
      <c r="P15" s="17">
        <v>5</v>
      </c>
      <c r="Q15" s="17">
        <v>3</v>
      </c>
      <c r="R15" s="2">
        <f t="shared" si="0"/>
        <v>33</v>
      </c>
      <c r="S15" s="31">
        <f t="shared" si="1"/>
        <v>0.73333333333333328</v>
      </c>
      <c r="T15" s="32">
        <f t="shared" si="2"/>
        <v>3.6666666666666665</v>
      </c>
    </row>
    <row r="16" spans="1:20" x14ac:dyDescent="0.25">
      <c r="A16" s="2">
        <v>14</v>
      </c>
      <c r="B16" s="29" t="s">
        <v>247</v>
      </c>
      <c r="C16" s="27" t="s">
        <v>246</v>
      </c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0</v>
      </c>
      <c r="M16" s="17">
        <v>3</v>
      </c>
      <c r="N16" s="17">
        <v>4</v>
      </c>
      <c r="O16" s="17">
        <v>3</v>
      </c>
      <c r="P16" s="17">
        <v>5</v>
      </c>
      <c r="Q16" s="17">
        <v>3</v>
      </c>
      <c r="R16" s="2">
        <f t="shared" si="0"/>
        <v>42</v>
      </c>
      <c r="S16" s="31">
        <f t="shared" si="1"/>
        <v>0.93333333333333335</v>
      </c>
      <c r="T16" s="32">
        <f t="shared" si="2"/>
        <v>4.666666666666667</v>
      </c>
    </row>
    <row r="17" spans="1:20" x14ac:dyDescent="0.25">
      <c r="A17" s="17">
        <v>15</v>
      </c>
      <c r="B17" s="26" t="s">
        <v>249</v>
      </c>
      <c r="C17" s="27" t="s">
        <v>248</v>
      </c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7">
        <v>0</v>
      </c>
      <c r="O17" s="17">
        <v>3</v>
      </c>
      <c r="P17" s="17">
        <v>5</v>
      </c>
      <c r="Q17" s="17">
        <v>3</v>
      </c>
      <c r="R17" s="2">
        <f t="shared" si="0"/>
        <v>41</v>
      </c>
      <c r="S17" s="31">
        <f t="shared" si="1"/>
        <v>0.91111111111111109</v>
      </c>
      <c r="T17" s="32">
        <f t="shared" si="2"/>
        <v>4.5555555555555554</v>
      </c>
    </row>
    <row r="18" spans="1:20" x14ac:dyDescent="0.25">
      <c r="A18" s="17">
        <v>16</v>
      </c>
      <c r="B18" s="26" t="s">
        <v>251</v>
      </c>
      <c r="C18" s="27" t="s">
        <v>250</v>
      </c>
      <c r="D18" s="17">
        <v>3</v>
      </c>
      <c r="E18" s="17">
        <v>3</v>
      </c>
      <c r="F18" s="17">
        <v>0</v>
      </c>
      <c r="G18" s="17">
        <v>3</v>
      </c>
      <c r="H18" s="17">
        <v>3</v>
      </c>
      <c r="I18" s="17">
        <v>3</v>
      </c>
      <c r="J18" s="17">
        <v>0</v>
      </c>
      <c r="K18" s="17">
        <v>3</v>
      </c>
      <c r="L18" s="17">
        <v>3</v>
      </c>
      <c r="M18" s="17">
        <v>0</v>
      </c>
      <c r="N18" s="17">
        <v>0</v>
      </c>
      <c r="O18" s="17">
        <v>0</v>
      </c>
      <c r="P18" s="17">
        <v>5</v>
      </c>
      <c r="Q18" s="17">
        <v>3</v>
      </c>
      <c r="R18" s="2">
        <f t="shared" si="0"/>
        <v>29</v>
      </c>
      <c r="S18" s="31">
        <f t="shared" si="1"/>
        <v>0.64444444444444449</v>
      </c>
      <c r="T18" s="32">
        <f t="shared" si="2"/>
        <v>3.2222222222222223</v>
      </c>
    </row>
    <row r="19" spans="1:20" x14ac:dyDescent="0.25">
      <c r="A19" s="17">
        <v>17</v>
      </c>
      <c r="B19" s="23" t="s">
        <v>253</v>
      </c>
      <c r="C19" s="28" t="s">
        <v>252</v>
      </c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4</v>
      </c>
      <c r="O19" s="17">
        <v>3</v>
      </c>
      <c r="P19" s="17">
        <v>5</v>
      </c>
      <c r="Q19" s="17">
        <v>1.5</v>
      </c>
      <c r="R19" s="2">
        <f t="shared" si="0"/>
        <v>43.5</v>
      </c>
      <c r="S19" s="31">
        <f t="shared" si="1"/>
        <v>0.96666666666666667</v>
      </c>
      <c r="T19" s="32">
        <f t="shared" si="2"/>
        <v>4.833333333333333</v>
      </c>
    </row>
    <row r="20" spans="1:20" ht="15" customHeight="1" x14ac:dyDescent="0.25">
      <c r="A20" s="17">
        <v>18</v>
      </c>
      <c r="B20" s="26" t="s">
        <v>255</v>
      </c>
      <c r="C20" s="27" t="s">
        <v>254</v>
      </c>
      <c r="D20" s="17">
        <v>3</v>
      </c>
      <c r="E20" s="17">
        <v>3</v>
      </c>
      <c r="F20" s="17">
        <v>0</v>
      </c>
      <c r="G20" s="17">
        <v>3</v>
      </c>
      <c r="H20" s="17">
        <v>3</v>
      </c>
      <c r="I20" s="17">
        <v>3</v>
      </c>
      <c r="J20" s="17">
        <v>3</v>
      </c>
      <c r="K20" s="17">
        <v>0</v>
      </c>
      <c r="L20" s="17">
        <v>0</v>
      </c>
      <c r="M20" s="17">
        <v>3</v>
      </c>
      <c r="N20" s="17">
        <v>4</v>
      </c>
      <c r="O20" s="17">
        <v>3</v>
      </c>
      <c r="P20" s="17">
        <v>2</v>
      </c>
      <c r="Q20" s="17">
        <v>3</v>
      </c>
      <c r="R20" s="2">
        <f t="shared" si="0"/>
        <v>33</v>
      </c>
      <c r="S20" s="31">
        <f t="shared" si="1"/>
        <v>0.73333333333333328</v>
      </c>
      <c r="T20" s="32">
        <f t="shared" si="2"/>
        <v>3.6666666666666665</v>
      </c>
    </row>
    <row r="21" spans="1:20" x14ac:dyDescent="0.25">
      <c r="A21" s="17">
        <v>19</v>
      </c>
      <c r="B21" s="26" t="s">
        <v>257</v>
      </c>
      <c r="C21" s="27" t="s">
        <v>256</v>
      </c>
      <c r="D21" s="17">
        <v>3</v>
      </c>
      <c r="E21" s="17">
        <v>3</v>
      </c>
      <c r="F21" s="17">
        <v>0</v>
      </c>
      <c r="G21" s="17">
        <v>3</v>
      </c>
      <c r="H21" s="17">
        <v>3</v>
      </c>
      <c r="I21" s="17">
        <v>3</v>
      </c>
      <c r="J21" s="17">
        <v>3</v>
      </c>
      <c r="K21" s="17">
        <v>0</v>
      </c>
      <c r="L21" s="17">
        <v>3</v>
      </c>
      <c r="M21" s="17">
        <v>3</v>
      </c>
      <c r="N21" s="17">
        <v>4</v>
      </c>
      <c r="O21" s="17">
        <v>3</v>
      </c>
      <c r="P21" s="17">
        <v>2</v>
      </c>
      <c r="Q21" s="17">
        <v>3</v>
      </c>
      <c r="R21" s="2">
        <f t="shared" si="0"/>
        <v>36</v>
      </c>
      <c r="S21" s="31">
        <f t="shared" si="1"/>
        <v>0.8</v>
      </c>
      <c r="T21" s="32">
        <f t="shared" si="2"/>
        <v>4</v>
      </c>
    </row>
    <row r="22" spans="1:20" x14ac:dyDescent="0.25">
      <c r="A22" s="17">
        <v>20</v>
      </c>
      <c r="B22" s="26" t="s">
        <v>259</v>
      </c>
      <c r="C22" s="27" t="s">
        <v>258</v>
      </c>
      <c r="D22" s="17">
        <v>3</v>
      </c>
      <c r="E22" s="17">
        <v>3</v>
      </c>
      <c r="F22" s="17">
        <v>3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0</v>
      </c>
      <c r="M22" s="17">
        <v>3</v>
      </c>
      <c r="N22" s="17">
        <v>4</v>
      </c>
      <c r="O22" s="17">
        <v>3</v>
      </c>
      <c r="P22" s="17">
        <v>2</v>
      </c>
      <c r="Q22" s="17">
        <v>1.5</v>
      </c>
      <c r="R22" s="2">
        <f t="shared" si="0"/>
        <v>37.5</v>
      </c>
      <c r="S22" s="31">
        <f t="shared" si="1"/>
        <v>0.83333333333333337</v>
      </c>
      <c r="T22" s="32">
        <f t="shared" si="2"/>
        <v>4.166666666666667</v>
      </c>
    </row>
    <row r="23" spans="1:20" x14ac:dyDescent="0.25">
      <c r="A23" s="2">
        <v>21</v>
      </c>
      <c r="B23" s="26" t="s">
        <v>261</v>
      </c>
      <c r="C23" s="27" t="s">
        <v>260</v>
      </c>
      <c r="D23" s="17">
        <v>3</v>
      </c>
      <c r="E23" s="17">
        <v>3</v>
      </c>
      <c r="F23" s="17">
        <v>0</v>
      </c>
      <c r="G23" s="17">
        <v>3</v>
      </c>
      <c r="H23" s="17">
        <v>3</v>
      </c>
      <c r="I23" s="17">
        <v>0</v>
      </c>
      <c r="J23" s="17">
        <v>0</v>
      </c>
      <c r="K23" s="17">
        <v>3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2">
        <f t="shared" si="0"/>
        <v>15</v>
      </c>
      <c r="S23" s="31">
        <f t="shared" si="1"/>
        <v>0.33333333333333331</v>
      </c>
      <c r="T23" s="32">
        <f t="shared" si="2"/>
        <v>0</v>
      </c>
    </row>
    <row r="28" spans="1:20" ht="15" customHeight="1" x14ac:dyDescent="0.25"/>
    <row r="91" ht="14.25" customHeight="1" x14ac:dyDescent="0.25"/>
  </sheetData>
  <mergeCells count="7">
    <mergeCell ref="T1:T2"/>
    <mergeCell ref="A1:A2"/>
    <mergeCell ref="B1:B2"/>
    <mergeCell ref="C1:C2"/>
    <mergeCell ref="D1:Q1"/>
    <mergeCell ref="R1:R2"/>
    <mergeCell ref="S1:S2"/>
  </mergeCells>
  <conditionalFormatting sqref="D23:H23 D15:H15 D13:Q13 D3:Q3 D4:L4 D5:J5 D6:M6 D7:J7 D8:H9 D10:Q11 D12:J12 D14:I14 D18:H18 D16:J16 D17:M17 D21:J21 D22:K22">
    <cfRule type="cellIs" dxfId="155" priority="112" operator="equal">
      <formula>1</formula>
    </cfRule>
    <cfRule type="cellIs" dxfId="154" priority="113" operator="equal">
      <formula>0</formula>
    </cfRule>
  </conditionalFormatting>
  <conditionalFormatting sqref="I8:I9 I23 I15 I18">
    <cfRule type="cellIs" dxfId="153" priority="105" operator="equal">
      <formula>1</formula>
    </cfRule>
    <cfRule type="cellIs" dxfId="152" priority="106" operator="equal">
      <formula>1</formula>
    </cfRule>
    <cfRule type="cellIs" dxfId="151" priority="107" operator="equal">
      <formula>0</formula>
    </cfRule>
    <cfRule type="cellIs" dxfId="150" priority="108" operator="equal">
      <formula>0</formula>
    </cfRule>
    <cfRule type="cellIs" dxfId="149" priority="109" operator="equal">
      <formula>0.5</formula>
    </cfRule>
    <cfRule type="cellIs" dxfId="148" priority="111" operator="equal">
      <formula>0</formula>
    </cfRule>
  </conditionalFormatting>
  <conditionalFormatting sqref="I8:I9 I23 I15 I18">
    <cfRule type="cellIs" dxfId="147" priority="110" operator="equal">
      <formula>0</formula>
    </cfRule>
  </conditionalFormatting>
  <conditionalFormatting sqref="J8:J9 J23 J14:J15 J18">
    <cfRule type="cellIs" dxfId="146" priority="102" operator="equal">
      <formula>0</formula>
    </cfRule>
    <cfRule type="cellIs" dxfId="145" priority="103" operator="equal">
      <formula>0</formula>
    </cfRule>
    <cfRule type="cellIs" dxfId="144" priority="104" operator="equal">
      <formula>1</formula>
    </cfRule>
  </conditionalFormatting>
  <conditionalFormatting sqref="K5 Q4:Q9 K21 Q21:Q22 Q14:Q18 K14:K16 Q12 K12 K7:K9 K18 K23">
    <cfRule type="cellIs" dxfId="143" priority="100" operator="equal">
      <formula>0</formula>
    </cfRule>
    <cfRule type="cellIs" dxfId="142" priority="101" operator="equal">
      <formula>0</formula>
    </cfRule>
  </conditionalFormatting>
  <conditionalFormatting sqref="L5:N5 L22:N22 L14:N16 L12:N12 M4:N4 L7:N8 N6 L9:P9 L18:N18 N17 L21:O21 L23:Q23">
    <cfRule type="cellIs" dxfId="141" priority="99" operator="equal">
      <formula>0</formula>
    </cfRule>
  </conditionalFormatting>
  <conditionalFormatting sqref="M4:N5 M22:N22 Q21:Q22 Q4:Q9 Q14:Q18 M14:N16 Q12 M12:N12 M7:N8 N6 M18:N18 N17">
    <cfRule type="cellIs" dxfId="140" priority="97" operator="equal">
      <formula>1</formula>
    </cfRule>
    <cfRule type="cellIs" dxfId="139" priority="98" operator="equal">
      <formula>1</formula>
    </cfRule>
  </conditionalFormatting>
  <conditionalFormatting sqref="D19:M19">
    <cfRule type="cellIs" dxfId="138" priority="95" operator="equal">
      <formula>1</formula>
    </cfRule>
    <cfRule type="cellIs" dxfId="137" priority="96" operator="equal">
      <formula>0</formula>
    </cfRule>
  </conditionalFormatting>
  <conditionalFormatting sqref="Q19">
    <cfRule type="cellIs" dxfId="136" priority="83" operator="equal">
      <formula>0</formula>
    </cfRule>
    <cfRule type="cellIs" dxfId="135" priority="84" operator="equal">
      <formula>0</formula>
    </cfRule>
  </conditionalFormatting>
  <conditionalFormatting sqref="N19">
    <cfRule type="cellIs" dxfId="134" priority="82" operator="equal">
      <formula>0</formula>
    </cfRule>
  </conditionalFormatting>
  <conditionalFormatting sqref="N19 Q19">
    <cfRule type="cellIs" dxfId="133" priority="80" operator="equal">
      <formula>1</formula>
    </cfRule>
    <cfRule type="cellIs" dxfId="132" priority="81" operator="equal">
      <formula>1</formula>
    </cfRule>
  </conditionalFormatting>
  <conditionalFormatting sqref="D20:J20">
    <cfRule type="cellIs" dxfId="131" priority="78" operator="equal">
      <formula>1</formula>
    </cfRule>
    <cfRule type="cellIs" dxfId="130" priority="79" operator="equal">
      <formula>0</formula>
    </cfRule>
  </conditionalFormatting>
  <conditionalFormatting sqref="K20 Q20">
    <cfRule type="cellIs" dxfId="129" priority="66" operator="equal">
      <formula>0</formula>
    </cfRule>
    <cfRule type="cellIs" dxfId="128" priority="67" operator="equal">
      <formula>0</formula>
    </cfRule>
  </conditionalFormatting>
  <conditionalFormatting sqref="L20:N20">
    <cfRule type="cellIs" dxfId="127" priority="65" operator="equal">
      <formula>0</formula>
    </cfRule>
  </conditionalFormatting>
  <conditionalFormatting sqref="M20:N20 Q20">
    <cfRule type="cellIs" dxfId="126" priority="63" operator="equal">
      <formula>1</formula>
    </cfRule>
    <cfRule type="cellIs" dxfId="125" priority="64" operator="equal">
      <formula>1</formula>
    </cfRule>
  </conditionalFormatting>
  <conditionalFormatting sqref="O4:P8 O22:P22 O14:P18 O12:P12 P21">
    <cfRule type="cellIs" dxfId="124" priority="20" operator="equal">
      <formula>0</formula>
    </cfRule>
    <cfRule type="cellIs" dxfId="123" priority="21" operator="equal">
      <formula>0</formula>
    </cfRule>
  </conditionalFormatting>
  <conditionalFormatting sqref="O22:P22 O4:P8 O14:P18 O12:P12 P21">
    <cfRule type="cellIs" dxfId="122" priority="18" operator="equal">
      <formula>1</formula>
    </cfRule>
    <cfRule type="cellIs" dxfId="121" priority="19" operator="equal">
      <formula>1</formula>
    </cfRule>
  </conditionalFormatting>
  <conditionalFormatting sqref="O19:P19">
    <cfRule type="cellIs" dxfId="120" priority="16" operator="equal">
      <formula>0</formula>
    </cfRule>
    <cfRule type="cellIs" dxfId="119" priority="17" operator="equal">
      <formula>0</formula>
    </cfRule>
  </conditionalFormatting>
  <conditionalFormatting sqref="O19:P19">
    <cfRule type="cellIs" dxfId="118" priority="14" operator="equal">
      <formula>1</formula>
    </cfRule>
    <cfRule type="cellIs" dxfId="117" priority="15" operator="equal">
      <formula>1</formula>
    </cfRule>
  </conditionalFormatting>
  <conditionalFormatting sqref="O20:P20">
    <cfRule type="cellIs" dxfId="116" priority="12" operator="equal">
      <formula>0</formula>
    </cfRule>
    <cfRule type="cellIs" dxfId="115" priority="13" operator="equal">
      <formula>0</formula>
    </cfRule>
  </conditionalFormatting>
  <conditionalFormatting sqref="O20:P20">
    <cfRule type="cellIs" dxfId="114" priority="10" operator="equal">
      <formula>1</formula>
    </cfRule>
    <cfRule type="cellIs" dxfId="113" priority="11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V3" sqref="V3:V24"/>
    </sheetView>
  </sheetViews>
  <sheetFormatPr defaultRowHeight="15" x14ac:dyDescent="0.25"/>
  <cols>
    <col min="1" max="1" width="6" style="30" customWidth="1"/>
    <col min="2" max="2" width="8" style="73" customWidth="1"/>
    <col min="3" max="3" width="24" style="30" customWidth="1"/>
    <col min="4" max="4" width="6.140625" style="30" customWidth="1"/>
    <col min="5" max="5" width="6.5703125" style="30" customWidth="1"/>
    <col min="6" max="6" width="6" style="30" customWidth="1"/>
    <col min="7" max="7" width="5.85546875" style="30" customWidth="1"/>
    <col min="8" max="8" width="5.7109375" style="30" customWidth="1"/>
    <col min="9" max="10" width="5.28515625" style="30" customWidth="1"/>
    <col min="11" max="11" width="5" style="30" customWidth="1"/>
    <col min="12" max="12" width="5.140625" style="30" customWidth="1"/>
    <col min="13" max="14" width="4.85546875" style="30" customWidth="1"/>
    <col min="15" max="15" width="5" style="30" customWidth="1"/>
    <col min="16" max="16" width="5.140625" style="30" customWidth="1"/>
    <col min="17" max="17" width="5.28515625" style="30" customWidth="1"/>
    <col min="18" max="18" width="8" style="30" customWidth="1"/>
    <col min="19" max="19" width="5.28515625" style="30" customWidth="1"/>
    <col min="20" max="20" width="7.7109375" style="30" customWidth="1"/>
    <col min="21" max="21" width="10" style="30" customWidth="1"/>
    <col min="22" max="22" width="10.7109375" style="75" customWidth="1"/>
    <col min="23" max="23" width="9.140625" style="30" customWidth="1"/>
  </cols>
  <sheetData>
    <row r="1" spans="1:23" x14ac:dyDescent="0.25">
      <c r="A1" s="122" t="s">
        <v>0</v>
      </c>
      <c r="B1" s="122" t="s">
        <v>1</v>
      </c>
      <c r="C1" s="122" t="s">
        <v>329</v>
      </c>
      <c r="D1" s="125" t="s">
        <v>94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78"/>
      <c r="U1" s="123" t="s">
        <v>218</v>
      </c>
      <c r="V1" s="122" t="s">
        <v>110</v>
      </c>
    </row>
    <row r="2" spans="1:23" ht="56.25" x14ac:dyDescent="0.25">
      <c r="A2" s="122"/>
      <c r="B2" s="122"/>
      <c r="C2" s="122"/>
      <c r="D2" s="79" t="s">
        <v>330</v>
      </c>
      <c r="E2" s="79" t="s">
        <v>331</v>
      </c>
      <c r="F2" s="80" t="s">
        <v>332</v>
      </c>
      <c r="G2" s="80" t="s">
        <v>333</v>
      </c>
      <c r="H2" s="80" t="s">
        <v>334</v>
      </c>
      <c r="I2" s="80" t="s">
        <v>335</v>
      </c>
      <c r="J2" s="80" t="s">
        <v>346</v>
      </c>
      <c r="K2" s="80" t="s">
        <v>336</v>
      </c>
      <c r="L2" s="81" t="s">
        <v>337</v>
      </c>
      <c r="M2" s="80" t="s">
        <v>338</v>
      </c>
      <c r="N2" s="80" t="s">
        <v>339</v>
      </c>
      <c r="O2" s="80" t="s">
        <v>340</v>
      </c>
      <c r="P2" s="80" t="s">
        <v>341</v>
      </c>
      <c r="Q2" s="80" t="s">
        <v>343</v>
      </c>
      <c r="R2" s="80" t="s">
        <v>342</v>
      </c>
      <c r="S2" s="80"/>
      <c r="T2" s="82" t="s">
        <v>95</v>
      </c>
      <c r="U2" s="124"/>
      <c r="V2" s="122"/>
    </row>
    <row r="3" spans="1:23" x14ac:dyDescent="0.25">
      <c r="A3" s="17">
        <v>1</v>
      </c>
      <c r="B3" s="63" t="s">
        <v>286</v>
      </c>
      <c r="C3" s="64" t="s">
        <v>287</v>
      </c>
      <c r="D3" s="17"/>
      <c r="E3" s="17">
        <v>3</v>
      </c>
      <c r="F3" s="17">
        <v>3</v>
      </c>
      <c r="G3" s="17"/>
      <c r="H3" s="17">
        <v>3</v>
      </c>
      <c r="I3" s="17">
        <v>3</v>
      </c>
      <c r="J3" s="17"/>
      <c r="K3" s="17">
        <v>3</v>
      </c>
      <c r="L3" s="17">
        <v>3</v>
      </c>
      <c r="M3" s="17"/>
      <c r="N3" s="17">
        <v>3</v>
      </c>
      <c r="O3" s="17">
        <v>3</v>
      </c>
      <c r="P3" s="17">
        <v>3</v>
      </c>
      <c r="Q3" s="17">
        <v>3</v>
      </c>
      <c r="R3" s="17">
        <v>3</v>
      </c>
      <c r="S3" s="17"/>
      <c r="T3" s="17">
        <f>SUM(D3:S3)</f>
        <v>33</v>
      </c>
      <c r="U3" s="76">
        <f>T3/45</f>
        <v>0.73333333333333328</v>
      </c>
      <c r="V3" s="71">
        <f>IF(U3&gt;50%,U3*5,0)</f>
        <v>3.6666666666666665</v>
      </c>
      <c r="W3" s="72"/>
    </row>
    <row r="4" spans="1:23" x14ac:dyDescent="0.25">
      <c r="A4" s="17">
        <v>2</v>
      </c>
      <c r="B4" s="63" t="s">
        <v>288</v>
      </c>
      <c r="C4" s="64" t="s">
        <v>289</v>
      </c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/>
      <c r="K4" s="17">
        <v>3</v>
      </c>
      <c r="L4" s="17">
        <v>3</v>
      </c>
      <c r="M4" s="17">
        <v>3</v>
      </c>
      <c r="N4" s="17">
        <v>3</v>
      </c>
      <c r="O4" s="17">
        <v>3</v>
      </c>
      <c r="P4" s="17"/>
      <c r="Q4" s="17">
        <v>3</v>
      </c>
      <c r="R4" s="17">
        <v>3</v>
      </c>
      <c r="S4" s="17"/>
      <c r="T4" s="17">
        <f t="shared" ref="T4:T24" si="0">SUM(D4:S4)</f>
        <v>39</v>
      </c>
      <c r="U4" s="76">
        <f t="shared" ref="U4:U24" si="1">T4/45</f>
        <v>0.8666666666666667</v>
      </c>
      <c r="V4" s="71">
        <f t="shared" ref="V4:V24" si="2">IF(U4&gt;50%,U4*5,0)</f>
        <v>4.3333333333333339</v>
      </c>
    </row>
    <row r="5" spans="1:23" x14ac:dyDescent="0.25">
      <c r="A5" s="17">
        <v>3</v>
      </c>
      <c r="B5" s="63" t="s">
        <v>290</v>
      </c>
      <c r="C5" s="64" t="s">
        <v>291</v>
      </c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/>
      <c r="K5" s="17">
        <v>3</v>
      </c>
      <c r="L5" s="17">
        <v>3</v>
      </c>
      <c r="M5" s="17">
        <v>3</v>
      </c>
      <c r="N5" s="17">
        <v>3</v>
      </c>
      <c r="O5" s="17">
        <v>3</v>
      </c>
      <c r="P5" s="17"/>
      <c r="Q5" s="17">
        <v>3</v>
      </c>
      <c r="R5" s="17">
        <v>3</v>
      </c>
      <c r="S5" s="17"/>
      <c r="T5" s="17">
        <f t="shared" si="0"/>
        <v>39</v>
      </c>
      <c r="U5" s="76">
        <f t="shared" si="1"/>
        <v>0.8666666666666667</v>
      </c>
      <c r="V5" s="71">
        <f t="shared" si="2"/>
        <v>4.3333333333333339</v>
      </c>
    </row>
    <row r="6" spans="1:23" x14ac:dyDescent="0.25">
      <c r="A6" s="17">
        <v>4</v>
      </c>
      <c r="B6" s="63" t="s">
        <v>292</v>
      </c>
      <c r="C6" s="64" t="s">
        <v>293</v>
      </c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/>
      <c r="K6" s="17">
        <v>3</v>
      </c>
      <c r="L6" s="17">
        <v>3</v>
      </c>
      <c r="M6" s="17"/>
      <c r="N6" s="17">
        <v>3</v>
      </c>
      <c r="O6" s="17">
        <v>3</v>
      </c>
      <c r="P6" s="17"/>
      <c r="Q6" s="17">
        <v>3</v>
      </c>
      <c r="R6" s="17">
        <v>3</v>
      </c>
      <c r="S6" s="17"/>
      <c r="T6" s="17">
        <f t="shared" si="0"/>
        <v>36</v>
      </c>
      <c r="U6" s="76">
        <f t="shared" si="1"/>
        <v>0.8</v>
      </c>
      <c r="V6" s="71">
        <f t="shared" si="2"/>
        <v>4</v>
      </c>
    </row>
    <row r="7" spans="1:23" x14ac:dyDescent="0.25">
      <c r="A7" s="17">
        <v>5</v>
      </c>
      <c r="B7" s="63" t="s">
        <v>294</v>
      </c>
      <c r="C7" s="64" t="s">
        <v>295</v>
      </c>
      <c r="D7" s="17">
        <v>3</v>
      </c>
      <c r="E7" s="17"/>
      <c r="F7" s="17">
        <v>3</v>
      </c>
      <c r="G7" s="17">
        <v>3</v>
      </c>
      <c r="H7" s="17">
        <v>3</v>
      </c>
      <c r="I7" s="17">
        <v>3</v>
      </c>
      <c r="J7" s="17"/>
      <c r="K7" s="17">
        <v>3</v>
      </c>
      <c r="L7" s="17">
        <v>3</v>
      </c>
      <c r="M7" s="17"/>
      <c r="N7" s="17">
        <v>3</v>
      </c>
      <c r="O7" s="17">
        <v>3</v>
      </c>
      <c r="P7" s="17"/>
      <c r="Q7" s="17">
        <v>0</v>
      </c>
      <c r="R7" s="17">
        <v>0</v>
      </c>
      <c r="S7" s="17"/>
      <c r="T7" s="17">
        <f t="shared" si="0"/>
        <v>27</v>
      </c>
      <c r="U7" s="76">
        <f t="shared" si="1"/>
        <v>0.6</v>
      </c>
      <c r="V7" s="71">
        <f t="shared" si="2"/>
        <v>3</v>
      </c>
    </row>
    <row r="8" spans="1:23" x14ac:dyDescent="0.25">
      <c r="A8" s="17">
        <v>6</v>
      </c>
      <c r="B8" s="63" t="s">
        <v>296</v>
      </c>
      <c r="C8" s="64" t="s">
        <v>297</v>
      </c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/>
      <c r="K8" s="17">
        <v>3</v>
      </c>
      <c r="L8" s="17">
        <v>3</v>
      </c>
      <c r="M8" s="17">
        <v>3</v>
      </c>
      <c r="N8" s="17">
        <v>3</v>
      </c>
      <c r="O8" s="17">
        <v>3</v>
      </c>
      <c r="P8" s="17"/>
      <c r="Q8" s="17">
        <v>3</v>
      </c>
      <c r="R8" s="17">
        <v>3</v>
      </c>
      <c r="S8" s="17"/>
      <c r="T8" s="17">
        <f t="shared" si="0"/>
        <v>39</v>
      </c>
      <c r="U8" s="76">
        <f t="shared" si="1"/>
        <v>0.8666666666666667</v>
      </c>
      <c r="V8" s="71">
        <f t="shared" si="2"/>
        <v>4.3333333333333339</v>
      </c>
    </row>
    <row r="9" spans="1:23" x14ac:dyDescent="0.25">
      <c r="A9" s="17">
        <v>7</v>
      </c>
      <c r="B9" s="63" t="s">
        <v>298</v>
      </c>
      <c r="C9" s="64" t="s">
        <v>299</v>
      </c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/>
      <c r="K9" s="17">
        <v>3</v>
      </c>
      <c r="L9" s="17"/>
      <c r="M9" s="17"/>
      <c r="N9" s="17"/>
      <c r="O9" s="17"/>
      <c r="P9" s="17"/>
      <c r="Q9" s="17">
        <v>0</v>
      </c>
      <c r="R9" s="17">
        <v>0</v>
      </c>
      <c r="S9" s="17"/>
      <c r="T9" s="17">
        <f t="shared" si="0"/>
        <v>21</v>
      </c>
      <c r="U9" s="76">
        <f t="shared" si="1"/>
        <v>0.46666666666666667</v>
      </c>
      <c r="V9" s="71">
        <f t="shared" si="2"/>
        <v>0</v>
      </c>
    </row>
    <row r="10" spans="1:23" x14ac:dyDescent="0.25">
      <c r="A10" s="17">
        <v>8</v>
      </c>
      <c r="B10" s="63" t="s">
        <v>300</v>
      </c>
      <c r="C10" s="64" t="s">
        <v>301</v>
      </c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/>
      <c r="K10" s="17">
        <v>3</v>
      </c>
      <c r="L10" s="17">
        <v>3</v>
      </c>
      <c r="M10" s="17">
        <v>3</v>
      </c>
      <c r="N10" s="17">
        <v>3</v>
      </c>
      <c r="O10" s="17">
        <v>3</v>
      </c>
      <c r="P10" s="17">
        <v>3</v>
      </c>
      <c r="Q10" s="17">
        <v>0</v>
      </c>
      <c r="R10" s="17">
        <v>0</v>
      </c>
      <c r="S10" s="17"/>
      <c r="T10" s="17">
        <f t="shared" si="0"/>
        <v>36</v>
      </c>
      <c r="U10" s="76">
        <f t="shared" si="1"/>
        <v>0.8</v>
      </c>
      <c r="V10" s="71">
        <f t="shared" si="2"/>
        <v>4</v>
      </c>
    </row>
    <row r="11" spans="1:23" x14ac:dyDescent="0.25">
      <c r="A11" s="17">
        <v>9</v>
      </c>
      <c r="B11" s="63" t="s">
        <v>302</v>
      </c>
      <c r="C11" s="64" t="s">
        <v>303</v>
      </c>
      <c r="D11" s="17">
        <v>3</v>
      </c>
      <c r="E11" s="17"/>
      <c r="F11" s="17">
        <v>3</v>
      </c>
      <c r="G11" s="17">
        <v>3</v>
      </c>
      <c r="H11" s="17"/>
      <c r="I11" s="17"/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7">
        <v>3</v>
      </c>
      <c r="P11" s="17"/>
      <c r="Q11" s="17">
        <v>3</v>
      </c>
      <c r="R11" s="17">
        <v>3</v>
      </c>
      <c r="S11" s="17"/>
      <c r="T11" s="17">
        <f t="shared" si="0"/>
        <v>33</v>
      </c>
      <c r="U11" s="76">
        <f t="shared" si="1"/>
        <v>0.73333333333333328</v>
      </c>
      <c r="V11" s="71">
        <f t="shared" si="2"/>
        <v>3.6666666666666665</v>
      </c>
    </row>
    <row r="12" spans="1:23" x14ac:dyDescent="0.25">
      <c r="A12" s="17">
        <v>10</v>
      </c>
      <c r="B12" s="63" t="s">
        <v>304</v>
      </c>
      <c r="C12" s="64" t="s">
        <v>305</v>
      </c>
      <c r="D12" s="17">
        <v>3</v>
      </c>
      <c r="E12" s="17">
        <v>3</v>
      </c>
      <c r="F12" s="17"/>
      <c r="G12" s="17">
        <v>3</v>
      </c>
      <c r="H12" s="17"/>
      <c r="I12" s="17"/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7"/>
      <c r="P12" s="17"/>
      <c r="Q12" s="17">
        <v>0</v>
      </c>
      <c r="R12" s="17">
        <v>0</v>
      </c>
      <c r="S12" s="17"/>
      <c r="T12" s="17">
        <f t="shared" si="0"/>
        <v>24</v>
      </c>
      <c r="U12" s="76">
        <f t="shared" si="1"/>
        <v>0.53333333333333333</v>
      </c>
      <c r="V12" s="71">
        <f t="shared" si="2"/>
        <v>2.6666666666666665</v>
      </c>
    </row>
    <row r="13" spans="1:23" x14ac:dyDescent="0.25">
      <c r="A13" s="17">
        <v>11</v>
      </c>
      <c r="B13" s="63" t="s">
        <v>306</v>
      </c>
      <c r="C13" s="64" t="s">
        <v>307</v>
      </c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/>
      <c r="K13" s="17">
        <v>3</v>
      </c>
      <c r="L13" s="17">
        <v>3</v>
      </c>
      <c r="M13" s="17">
        <v>3</v>
      </c>
      <c r="N13" s="17">
        <v>3</v>
      </c>
      <c r="O13" s="17"/>
      <c r="P13" s="17">
        <v>3</v>
      </c>
      <c r="Q13" s="17">
        <v>0</v>
      </c>
      <c r="R13" s="17">
        <v>0</v>
      </c>
      <c r="S13" s="17"/>
      <c r="T13" s="17">
        <f t="shared" si="0"/>
        <v>33</v>
      </c>
      <c r="U13" s="76">
        <f t="shared" si="1"/>
        <v>0.73333333333333328</v>
      </c>
      <c r="V13" s="71">
        <f t="shared" si="2"/>
        <v>3.6666666666666665</v>
      </c>
    </row>
    <row r="14" spans="1:23" x14ac:dyDescent="0.25">
      <c r="A14" s="17">
        <v>12</v>
      </c>
      <c r="B14" s="63" t="s">
        <v>308</v>
      </c>
      <c r="C14" s="64" t="s">
        <v>149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0</v>
      </c>
      <c r="R14" s="17">
        <v>0</v>
      </c>
      <c r="S14" s="17"/>
      <c r="T14" s="17">
        <f t="shared" si="0"/>
        <v>0</v>
      </c>
      <c r="U14" s="76">
        <f t="shared" si="1"/>
        <v>0</v>
      </c>
      <c r="V14" s="71">
        <f t="shared" si="2"/>
        <v>0</v>
      </c>
    </row>
    <row r="15" spans="1:23" x14ac:dyDescent="0.25">
      <c r="A15" s="17">
        <v>13</v>
      </c>
      <c r="B15" s="63" t="s">
        <v>309</v>
      </c>
      <c r="C15" s="64" t="s">
        <v>310</v>
      </c>
      <c r="D15" s="17">
        <v>3</v>
      </c>
      <c r="E15" s="17"/>
      <c r="F15" s="17">
        <v>3</v>
      </c>
      <c r="G15" s="17">
        <v>3</v>
      </c>
      <c r="H15" s="17">
        <v>3</v>
      </c>
      <c r="I15" s="17"/>
      <c r="J15" s="17">
        <v>3</v>
      </c>
      <c r="K15" s="17">
        <v>3</v>
      </c>
      <c r="L15" s="17"/>
      <c r="M15" s="17"/>
      <c r="N15" s="17">
        <v>3</v>
      </c>
      <c r="O15" s="17">
        <v>3</v>
      </c>
      <c r="P15" s="17"/>
      <c r="Q15" s="17">
        <v>3</v>
      </c>
      <c r="R15" s="17">
        <v>3</v>
      </c>
      <c r="S15" s="17"/>
      <c r="T15" s="17">
        <f t="shared" si="0"/>
        <v>30</v>
      </c>
      <c r="U15" s="76">
        <f t="shared" si="1"/>
        <v>0.66666666666666663</v>
      </c>
      <c r="V15" s="71">
        <f t="shared" si="2"/>
        <v>3.333333333333333</v>
      </c>
    </row>
    <row r="16" spans="1:23" x14ac:dyDescent="0.25">
      <c r="A16" s="17">
        <v>14</v>
      </c>
      <c r="B16" s="63" t="s">
        <v>311</v>
      </c>
      <c r="C16" s="64" t="s">
        <v>312</v>
      </c>
      <c r="D16" s="17">
        <v>3</v>
      </c>
      <c r="E16" s="17"/>
      <c r="F16" s="17"/>
      <c r="G16" s="17"/>
      <c r="H16" s="17"/>
      <c r="I16" s="17">
        <v>3</v>
      </c>
      <c r="J16" s="17"/>
      <c r="K16" s="17">
        <v>3</v>
      </c>
      <c r="L16" s="17"/>
      <c r="M16" s="17"/>
      <c r="N16" s="17"/>
      <c r="O16" s="17"/>
      <c r="P16" s="17"/>
      <c r="Q16" s="17">
        <v>3</v>
      </c>
      <c r="R16" s="17">
        <v>3</v>
      </c>
      <c r="S16" s="17"/>
      <c r="T16" s="17">
        <f t="shared" si="0"/>
        <v>15</v>
      </c>
      <c r="U16" s="76">
        <f t="shared" si="1"/>
        <v>0.33333333333333331</v>
      </c>
      <c r="V16" s="71">
        <f t="shared" si="2"/>
        <v>0</v>
      </c>
    </row>
    <row r="17" spans="1:23" x14ac:dyDescent="0.25">
      <c r="A17" s="17">
        <v>15</v>
      </c>
      <c r="B17" s="63" t="s">
        <v>313</v>
      </c>
      <c r="C17" s="64" t="s">
        <v>314</v>
      </c>
      <c r="D17" s="17"/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/>
      <c r="K17" s="17">
        <v>3</v>
      </c>
      <c r="L17" s="17">
        <v>3</v>
      </c>
      <c r="M17" s="17"/>
      <c r="N17" s="17"/>
      <c r="O17" s="17">
        <v>3</v>
      </c>
      <c r="P17" s="17"/>
      <c r="Q17" s="17">
        <v>3</v>
      </c>
      <c r="R17" s="17">
        <v>3</v>
      </c>
      <c r="S17" s="17"/>
      <c r="T17" s="17">
        <f t="shared" si="0"/>
        <v>30</v>
      </c>
      <c r="U17" s="76">
        <f t="shared" si="1"/>
        <v>0.66666666666666663</v>
      </c>
      <c r="V17" s="71">
        <f t="shared" si="2"/>
        <v>3.333333333333333</v>
      </c>
    </row>
    <row r="18" spans="1:23" x14ac:dyDescent="0.25">
      <c r="A18" s="17">
        <v>16</v>
      </c>
      <c r="B18" s="63" t="s">
        <v>315</v>
      </c>
      <c r="C18" s="64" t="s">
        <v>316</v>
      </c>
      <c r="D18" s="17">
        <v>3</v>
      </c>
      <c r="E18" s="17">
        <v>3</v>
      </c>
      <c r="F18" s="17">
        <v>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0</v>
      </c>
      <c r="R18" s="17">
        <v>0</v>
      </c>
      <c r="S18" s="17"/>
      <c r="T18" s="17">
        <f t="shared" si="0"/>
        <v>9</v>
      </c>
      <c r="U18" s="76">
        <f t="shared" si="1"/>
        <v>0.2</v>
      </c>
      <c r="V18" s="71">
        <f t="shared" si="2"/>
        <v>0</v>
      </c>
    </row>
    <row r="19" spans="1:23" x14ac:dyDescent="0.25">
      <c r="A19" s="17">
        <v>17</v>
      </c>
      <c r="B19" s="63" t="s">
        <v>317</v>
      </c>
      <c r="C19" s="64" t="s">
        <v>318</v>
      </c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/>
      <c r="K19" s="17">
        <v>3</v>
      </c>
      <c r="L19" s="17">
        <v>3</v>
      </c>
      <c r="M19" s="17"/>
      <c r="N19" s="17">
        <v>3</v>
      </c>
      <c r="O19" s="17"/>
      <c r="P19" s="17"/>
      <c r="Q19" s="17">
        <v>0</v>
      </c>
      <c r="R19" s="17">
        <v>0</v>
      </c>
      <c r="S19" s="17"/>
      <c r="T19" s="17">
        <f t="shared" si="0"/>
        <v>27</v>
      </c>
      <c r="U19" s="76">
        <f t="shared" si="1"/>
        <v>0.6</v>
      </c>
      <c r="V19" s="71">
        <f t="shared" si="2"/>
        <v>3</v>
      </c>
    </row>
    <row r="20" spans="1:23" x14ac:dyDescent="0.25">
      <c r="A20" s="17">
        <v>18</v>
      </c>
      <c r="B20" s="63" t="s">
        <v>319</v>
      </c>
      <c r="C20" s="64" t="s">
        <v>320</v>
      </c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/>
      <c r="J20" s="17"/>
      <c r="K20" s="17">
        <v>3</v>
      </c>
      <c r="L20" s="17">
        <v>3</v>
      </c>
      <c r="M20" s="17"/>
      <c r="N20" s="17">
        <v>3</v>
      </c>
      <c r="O20" s="17"/>
      <c r="P20" s="17"/>
      <c r="Q20" s="17">
        <v>0</v>
      </c>
      <c r="R20" s="17">
        <v>0</v>
      </c>
      <c r="S20" s="17"/>
      <c r="T20" s="17">
        <f t="shared" si="0"/>
        <v>24</v>
      </c>
      <c r="U20" s="76">
        <f t="shared" si="1"/>
        <v>0.53333333333333333</v>
      </c>
      <c r="V20" s="71">
        <f t="shared" si="2"/>
        <v>2.6666666666666665</v>
      </c>
    </row>
    <row r="21" spans="1:23" x14ac:dyDescent="0.25">
      <c r="A21" s="17">
        <v>19</v>
      </c>
      <c r="B21" s="63" t="s">
        <v>321</v>
      </c>
      <c r="C21" s="64" t="s">
        <v>322</v>
      </c>
      <c r="D21" s="17">
        <v>3</v>
      </c>
      <c r="E21" s="17">
        <v>3</v>
      </c>
      <c r="F21" s="17"/>
      <c r="G21" s="17">
        <v>3</v>
      </c>
      <c r="H21" s="17">
        <v>3</v>
      </c>
      <c r="I21" s="17">
        <v>3</v>
      </c>
      <c r="J21" s="17"/>
      <c r="K21" s="17">
        <v>3</v>
      </c>
      <c r="L21" s="17">
        <v>3</v>
      </c>
      <c r="M21" s="17"/>
      <c r="N21" s="17">
        <v>3</v>
      </c>
      <c r="O21" s="17">
        <v>3</v>
      </c>
      <c r="P21" s="17"/>
      <c r="Q21" s="17">
        <v>3</v>
      </c>
      <c r="R21" s="17">
        <v>3</v>
      </c>
      <c r="S21" s="17"/>
      <c r="T21" s="17">
        <f t="shared" si="0"/>
        <v>33</v>
      </c>
      <c r="U21" s="76">
        <f t="shared" si="1"/>
        <v>0.73333333333333328</v>
      </c>
      <c r="V21" s="71">
        <f t="shared" si="2"/>
        <v>3.6666666666666665</v>
      </c>
    </row>
    <row r="22" spans="1:23" x14ac:dyDescent="0.25">
      <c r="A22" s="17">
        <v>20</v>
      </c>
      <c r="B22" s="63" t="s">
        <v>323</v>
      </c>
      <c r="C22" s="64" t="s">
        <v>324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v>0</v>
      </c>
      <c r="R22" s="17">
        <v>0</v>
      </c>
      <c r="S22" s="17"/>
      <c r="T22" s="17">
        <f t="shared" si="0"/>
        <v>0</v>
      </c>
      <c r="U22" s="76">
        <f t="shared" si="1"/>
        <v>0</v>
      </c>
      <c r="V22" s="71">
        <f t="shared" si="2"/>
        <v>0</v>
      </c>
    </row>
    <row r="23" spans="1:23" x14ac:dyDescent="0.25">
      <c r="A23" s="17">
        <v>21</v>
      </c>
      <c r="B23" s="63" t="s">
        <v>325</v>
      </c>
      <c r="C23" s="64" t="s">
        <v>326</v>
      </c>
      <c r="D23" s="17">
        <v>3</v>
      </c>
      <c r="E23" s="17"/>
      <c r="F23" s="17"/>
      <c r="G23" s="17">
        <v>3</v>
      </c>
      <c r="H23" s="17">
        <v>3</v>
      </c>
      <c r="I23" s="17">
        <v>3</v>
      </c>
      <c r="J23" s="17"/>
      <c r="K23" s="17"/>
      <c r="L23" s="17">
        <v>3</v>
      </c>
      <c r="M23" s="17">
        <v>3</v>
      </c>
      <c r="N23" s="17">
        <v>3</v>
      </c>
      <c r="O23" s="17">
        <v>3</v>
      </c>
      <c r="P23" s="17"/>
      <c r="Q23" s="17">
        <v>0</v>
      </c>
      <c r="R23" s="17">
        <v>0</v>
      </c>
      <c r="S23" s="17"/>
      <c r="T23" s="17">
        <f t="shared" si="0"/>
        <v>24</v>
      </c>
      <c r="U23" s="76">
        <f t="shared" si="1"/>
        <v>0.53333333333333333</v>
      </c>
      <c r="V23" s="71">
        <f t="shared" si="2"/>
        <v>2.6666666666666665</v>
      </c>
    </row>
    <row r="24" spans="1:23" x14ac:dyDescent="0.25">
      <c r="A24" s="17">
        <v>22</v>
      </c>
      <c r="B24" s="63" t="s">
        <v>327</v>
      </c>
      <c r="C24" s="64" t="s">
        <v>328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0</v>
      </c>
      <c r="R24" s="17">
        <v>0</v>
      </c>
      <c r="S24" s="17"/>
      <c r="T24" s="17">
        <f t="shared" si="0"/>
        <v>0</v>
      </c>
      <c r="U24" s="76">
        <f t="shared" si="1"/>
        <v>0</v>
      </c>
      <c r="V24" s="71">
        <f t="shared" si="2"/>
        <v>0</v>
      </c>
    </row>
    <row r="25" spans="1:23" x14ac:dyDescent="0.25">
      <c r="V25" s="74"/>
      <c r="W25" s="73"/>
    </row>
    <row r="26" spans="1:23" x14ac:dyDescent="0.25">
      <c r="V26" s="74"/>
      <c r="W26" s="73"/>
    </row>
  </sheetData>
  <mergeCells count="6">
    <mergeCell ref="V1:V2"/>
    <mergeCell ref="U1:U2"/>
    <mergeCell ref="A1:A2"/>
    <mergeCell ref="B1:B2"/>
    <mergeCell ref="C1:C2"/>
    <mergeCell ref="D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94"/>
  <sheetViews>
    <sheetView zoomScale="95" zoomScaleNormal="95" workbookViewId="0">
      <pane ySplit="2" topLeftCell="A3" activePane="bottomLeft" state="frozen"/>
      <selection sqref="A1:M24"/>
      <selection pane="bottomLeft" activeCell="Y8" sqref="Y8"/>
    </sheetView>
  </sheetViews>
  <sheetFormatPr defaultRowHeight="15" x14ac:dyDescent="0.25"/>
  <cols>
    <col min="1" max="1" width="6.5703125" customWidth="1"/>
    <col min="2" max="2" width="8" customWidth="1"/>
    <col min="3" max="3" width="21.85546875" customWidth="1"/>
    <col min="4" max="4" width="6.42578125" customWidth="1"/>
    <col min="5" max="6" width="5.140625" customWidth="1"/>
    <col min="7" max="7" width="5.42578125" customWidth="1"/>
    <col min="8" max="8" width="5.140625" customWidth="1"/>
    <col min="9" max="9" width="5.28515625" customWidth="1"/>
    <col min="10" max="11" width="5.140625" customWidth="1"/>
    <col min="12" max="12" width="4.85546875" customWidth="1"/>
    <col min="13" max="14" width="5.28515625" customWidth="1"/>
    <col min="15" max="17" width="5.28515625" style="30" customWidth="1"/>
    <col min="18" max="18" width="5.140625" customWidth="1"/>
    <col min="19" max="19" width="8.140625" customWidth="1"/>
    <col min="20" max="20" width="8.140625" style="30" customWidth="1"/>
    <col min="21" max="21" width="7.5703125" customWidth="1"/>
  </cols>
  <sheetData>
    <row r="1" spans="1:21" ht="15" customHeight="1" x14ac:dyDescent="0.25">
      <c r="A1" s="103" t="s">
        <v>0</v>
      </c>
      <c r="B1" s="103" t="s">
        <v>1</v>
      </c>
      <c r="C1" s="103" t="s">
        <v>2</v>
      </c>
      <c r="D1" s="118" t="s">
        <v>185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 t="s">
        <v>95</v>
      </c>
      <c r="T1" s="120" t="s">
        <v>218</v>
      </c>
      <c r="U1" s="103" t="s">
        <v>96</v>
      </c>
    </row>
    <row r="2" spans="1:21" ht="45.75" customHeight="1" x14ac:dyDescent="0.25">
      <c r="A2" s="103"/>
      <c r="B2" s="103"/>
      <c r="C2" s="103"/>
      <c r="D2" s="8">
        <v>42657</v>
      </c>
      <c r="E2" s="8">
        <v>42664</v>
      </c>
      <c r="F2" s="8">
        <v>42671</v>
      </c>
      <c r="G2" s="8">
        <v>42678</v>
      </c>
      <c r="H2" s="8">
        <v>42685</v>
      </c>
      <c r="I2" s="8">
        <v>42692</v>
      </c>
      <c r="J2" s="8">
        <v>42699</v>
      </c>
      <c r="K2" s="8">
        <v>42706</v>
      </c>
      <c r="L2" s="8">
        <v>42720</v>
      </c>
      <c r="M2" s="8">
        <v>42727</v>
      </c>
      <c r="N2" s="8">
        <v>42728</v>
      </c>
      <c r="O2" s="8">
        <v>42734</v>
      </c>
      <c r="P2" s="8">
        <v>42765</v>
      </c>
      <c r="Q2" s="8">
        <v>42768</v>
      </c>
      <c r="R2" s="8">
        <v>42769</v>
      </c>
      <c r="S2" s="119"/>
      <c r="T2" s="121"/>
      <c r="U2" s="103"/>
    </row>
    <row r="3" spans="1:21" x14ac:dyDescent="0.25">
      <c r="A3" s="2">
        <v>1</v>
      </c>
      <c r="B3" s="23" t="s">
        <v>262</v>
      </c>
      <c r="C3" s="27" t="s">
        <v>189</v>
      </c>
      <c r="D3" s="17">
        <v>3</v>
      </c>
      <c r="E3" s="17">
        <v>3</v>
      </c>
      <c r="F3" s="17">
        <v>3</v>
      </c>
      <c r="G3" s="17">
        <v>3</v>
      </c>
      <c r="H3" s="17">
        <v>3</v>
      </c>
      <c r="I3" s="17">
        <v>3</v>
      </c>
      <c r="J3" s="17">
        <v>3</v>
      </c>
      <c r="K3" s="17">
        <v>3</v>
      </c>
      <c r="L3" s="17">
        <v>3</v>
      </c>
      <c r="M3" s="17">
        <v>3</v>
      </c>
      <c r="N3" s="17">
        <v>4</v>
      </c>
      <c r="O3" s="17">
        <v>3</v>
      </c>
      <c r="P3" s="17">
        <v>5</v>
      </c>
      <c r="Q3" s="17">
        <v>1</v>
      </c>
      <c r="R3" s="17">
        <v>2</v>
      </c>
      <c r="S3" s="2">
        <f t="shared" ref="S3:S26" si="0">SUM(D3:R3)</f>
        <v>45</v>
      </c>
      <c r="T3" s="31">
        <f>S3/45</f>
        <v>1</v>
      </c>
      <c r="U3" s="32">
        <f>IF(T3&gt;50%,T3*5,0)</f>
        <v>5</v>
      </c>
    </row>
    <row r="4" spans="1:21" x14ac:dyDescent="0.25">
      <c r="A4" s="2">
        <v>2</v>
      </c>
      <c r="B4" s="29" t="s">
        <v>263</v>
      </c>
      <c r="C4" s="27" t="s">
        <v>190</v>
      </c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4</v>
      </c>
      <c r="O4" s="17">
        <v>0</v>
      </c>
      <c r="P4" s="17">
        <v>5</v>
      </c>
      <c r="Q4" s="17">
        <v>1</v>
      </c>
      <c r="R4" s="17">
        <v>2</v>
      </c>
      <c r="S4" s="2">
        <f t="shared" si="0"/>
        <v>42</v>
      </c>
      <c r="T4" s="31">
        <f t="shared" ref="T4:T26" si="1">S4/45</f>
        <v>0.93333333333333335</v>
      </c>
      <c r="U4" s="32">
        <f t="shared" ref="U4:U26" si="2">IF(T4&gt;50%,T4*5,0)</f>
        <v>4.666666666666667</v>
      </c>
    </row>
    <row r="5" spans="1:21" x14ac:dyDescent="0.25">
      <c r="A5" s="2">
        <v>3</v>
      </c>
      <c r="B5" s="29" t="s">
        <v>264</v>
      </c>
      <c r="C5" s="27" t="s">
        <v>191</v>
      </c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3</v>
      </c>
      <c r="N5" s="17">
        <v>4</v>
      </c>
      <c r="O5" s="17">
        <v>3</v>
      </c>
      <c r="P5" s="17">
        <v>5</v>
      </c>
      <c r="Q5" s="17">
        <v>0</v>
      </c>
      <c r="R5" s="17">
        <v>0</v>
      </c>
      <c r="S5" s="2">
        <f t="shared" si="0"/>
        <v>42</v>
      </c>
      <c r="T5" s="31">
        <f t="shared" si="1"/>
        <v>0.93333333333333335</v>
      </c>
      <c r="U5" s="32">
        <f t="shared" si="2"/>
        <v>4.666666666666667</v>
      </c>
    </row>
    <row r="6" spans="1:21" x14ac:dyDescent="0.25">
      <c r="A6" s="2">
        <v>4</v>
      </c>
      <c r="B6" s="25" t="s">
        <v>265</v>
      </c>
      <c r="C6" s="27" t="s">
        <v>192</v>
      </c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0</v>
      </c>
      <c r="M6" s="17">
        <v>3</v>
      </c>
      <c r="N6" s="17">
        <v>4</v>
      </c>
      <c r="O6" s="17">
        <v>0</v>
      </c>
      <c r="P6" s="17">
        <v>5</v>
      </c>
      <c r="Q6" s="17">
        <v>1</v>
      </c>
      <c r="R6" s="17">
        <v>2</v>
      </c>
      <c r="S6" s="2">
        <f t="shared" si="0"/>
        <v>39</v>
      </c>
      <c r="T6" s="31">
        <f t="shared" si="1"/>
        <v>0.8666666666666667</v>
      </c>
      <c r="U6" s="32">
        <f t="shared" si="2"/>
        <v>4.3333333333333339</v>
      </c>
    </row>
    <row r="7" spans="1:21" x14ac:dyDescent="0.25">
      <c r="A7" s="2">
        <v>5</v>
      </c>
      <c r="B7" s="26" t="s">
        <v>266</v>
      </c>
      <c r="C7" s="27" t="s">
        <v>193</v>
      </c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0</v>
      </c>
      <c r="M7" s="24">
        <v>3</v>
      </c>
      <c r="N7" s="24">
        <v>4</v>
      </c>
      <c r="O7" s="17">
        <v>0</v>
      </c>
      <c r="P7" s="17">
        <v>5</v>
      </c>
      <c r="Q7" s="17">
        <v>1</v>
      </c>
      <c r="R7" s="17">
        <v>2</v>
      </c>
      <c r="S7" s="2">
        <f t="shared" si="0"/>
        <v>39</v>
      </c>
      <c r="T7" s="31">
        <f t="shared" si="1"/>
        <v>0.8666666666666667</v>
      </c>
      <c r="U7" s="32">
        <f t="shared" si="2"/>
        <v>4.3333333333333339</v>
      </c>
    </row>
    <row r="8" spans="1:21" x14ac:dyDescent="0.25">
      <c r="A8" s="2">
        <v>6</v>
      </c>
      <c r="B8" s="26" t="s">
        <v>267</v>
      </c>
      <c r="C8" s="27" t="s">
        <v>194</v>
      </c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0</v>
      </c>
      <c r="M8" s="17">
        <v>3</v>
      </c>
      <c r="N8" s="17">
        <v>4</v>
      </c>
      <c r="O8" s="17">
        <v>0</v>
      </c>
      <c r="P8" s="17">
        <v>5</v>
      </c>
      <c r="Q8" s="17">
        <v>1</v>
      </c>
      <c r="R8" s="17">
        <v>2</v>
      </c>
      <c r="S8" s="2">
        <f t="shared" si="0"/>
        <v>39</v>
      </c>
      <c r="T8" s="31">
        <f t="shared" si="1"/>
        <v>0.8666666666666667</v>
      </c>
      <c r="U8" s="32">
        <f t="shared" si="2"/>
        <v>4.3333333333333339</v>
      </c>
    </row>
    <row r="9" spans="1:21" x14ac:dyDescent="0.25">
      <c r="A9" s="17">
        <v>7</v>
      </c>
      <c r="B9" s="26" t="s">
        <v>268</v>
      </c>
      <c r="C9" s="27" t="s">
        <v>195</v>
      </c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4</v>
      </c>
      <c r="O9" s="17">
        <v>0</v>
      </c>
      <c r="P9" s="17">
        <v>5</v>
      </c>
      <c r="Q9" s="17">
        <v>1</v>
      </c>
      <c r="R9" s="17">
        <v>2</v>
      </c>
      <c r="S9" s="2">
        <f t="shared" si="0"/>
        <v>42</v>
      </c>
      <c r="T9" s="31">
        <f t="shared" si="1"/>
        <v>0.93333333333333335</v>
      </c>
      <c r="U9" s="32">
        <f t="shared" si="2"/>
        <v>4.666666666666667</v>
      </c>
    </row>
    <row r="10" spans="1:21" x14ac:dyDescent="0.25">
      <c r="A10" s="17">
        <v>8</v>
      </c>
      <c r="B10" s="26" t="s">
        <v>269</v>
      </c>
      <c r="C10" s="27" t="s">
        <v>196</v>
      </c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0</v>
      </c>
      <c r="J10" s="17">
        <v>3</v>
      </c>
      <c r="K10" s="17">
        <v>3</v>
      </c>
      <c r="L10" s="17">
        <v>0</v>
      </c>
      <c r="M10" s="17">
        <v>3</v>
      </c>
      <c r="N10" s="17">
        <v>0</v>
      </c>
      <c r="O10" s="17">
        <v>0</v>
      </c>
      <c r="P10" s="17">
        <v>0</v>
      </c>
      <c r="Q10" s="17">
        <v>1</v>
      </c>
      <c r="R10" s="17">
        <v>2</v>
      </c>
      <c r="S10" s="2">
        <f t="shared" si="0"/>
        <v>27</v>
      </c>
      <c r="T10" s="31">
        <f t="shared" si="1"/>
        <v>0.6</v>
      </c>
      <c r="U10" s="32">
        <f t="shared" si="2"/>
        <v>3</v>
      </c>
    </row>
    <row r="11" spans="1:21" x14ac:dyDescent="0.25">
      <c r="A11" s="17">
        <v>9</v>
      </c>
      <c r="B11" s="26" t="s">
        <v>270</v>
      </c>
      <c r="C11" s="27" t="s">
        <v>197</v>
      </c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4</v>
      </c>
      <c r="O11" s="17">
        <v>3</v>
      </c>
      <c r="P11" s="17">
        <v>5</v>
      </c>
      <c r="Q11" s="17">
        <v>1</v>
      </c>
      <c r="R11" s="17">
        <v>2</v>
      </c>
      <c r="S11" s="2">
        <f t="shared" si="0"/>
        <v>45</v>
      </c>
      <c r="T11" s="31">
        <f t="shared" si="1"/>
        <v>1</v>
      </c>
      <c r="U11" s="32">
        <f t="shared" si="2"/>
        <v>5</v>
      </c>
    </row>
    <row r="12" spans="1:21" x14ac:dyDescent="0.25">
      <c r="A12" s="17">
        <v>10</v>
      </c>
      <c r="B12" s="26" t="s">
        <v>271</v>
      </c>
      <c r="C12" s="27" t="s">
        <v>198</v>
      </c>
      <c r="D12" s="17">
        <v>3</v>
      </c>
      <c r="E12" s="17">
        <v>3</v>
      </c>
      <c r="F12" s="17">
        <v>0</v>
      </c>
      <c r="G12" s="17">
        <v>3</v>
      </c>
      <c r="H12" s="17">
        <v>3</v>
      </c>
      <c r="I12" s="17">
        <v>0</v>
      </c>
      <c r="J12" s="17">
        <v>3</v>
      </c>
      <c r="K12" s="17">
        <v>3</v>
      </c>
      <c r="L12" s="17">
        <v>0</v>
      </c>
      <c r="M12" s="17">
        <v>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2">
        <f t="shared" si="0"/>
        <v>21</v>
      </c>
      <c r="T12" s="31">
        <f t="shared" si="1"/>
        <v>0.46666666666666667</v>
      </c>
      <c r="U12" s="32">
        <f t="shared" si="2"/>
        <v>0</v>
      </c>
    </row>
    <row r="13" spans="1:21" x14ac:dyDescent="0.25">
      <c r="A13" s="17">
        <v>11</v>
      </c>
      <c r="B13" s="26" t="s">
        <v>272</v>
      </c>
      <c r="C13" s="27" t="s">
        <v>199</v>
      </c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0</v>
      </c>
      <c r="L13" s="17">
        <v>3</v>
      </c>
      <c r="M13" s="17">
        <v>3</v>
      </c>
      <c r="N13" s="17">
        <v>4</v>
      </c>
      <c r="O13" s="17">
        <v>0</v>
      </c>
      <c r="P13" s="17">
        <v>5</v>
      </c>
      <c r="Q13" s="17">
        <v>1</v>
      </c>
      <c r="R13" s="17">
        <v>2</v>
      </c>
      <c r="S13" s="2">
        <f t="shared" si="0"/>
        <v>39</v>
      </c>
      <c r="T13" s="31">
        <f t="shared" si="1"/>
        <v>0.8666666666666667</v>
      </c>
      <c r="U13" s="32">
        <f t="shared" si="2"/>
        <v>4.3333333333333339</v>
      </c>
    </row>
    <row r="14" spans="1:21" x14ac:dyDescent="0.25">
      <c r="A14" s="17">
        <v>12</v>
      </c>
      <c r="B14" s="26" t="s">
        <v>273</v>
      </c>
      <c r="C14" s="27" t="s">
        <v>200</v>
      </c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0</v>
      </c>
      <c r="M14" s="17">
        <v>3</v>
      </c>
      <c r="N14" s="17">
        <v>4</v>
      </c>
      <c r="O14" s="17">
        <v>0</v>
      </c>
      <c r="P14" s="17">
        <v>5</v>
      </c>
      <c r="Q14" s="17">
        <v>1</v>
      </c>
      <c r="R14" s="17">
        <v>2</v>
      </c>
      <c r="S14" s="2">
        <f t="shared" si="0"/>
        <v>39</v>
      </c>
      <c r="T14" s="31">
        <f t="shared" si="1"/>
        <v>0.8666666666666667</v>
      </c>
      <c r="U14" s="32">
        <f t="shared" si="2"/>
        <v>4.3333333333333339</v>
      </c>
    </row>
    <row r="15" spans="1:21" x14ac:dyDescent="0.25">
      <c r="A15" s="2">
        <v>13</v>
      </c>
      <c r="B15" s="26" t="s">
        <v>274</v>
      </c>
      <c r="C15" s="27" t="s">
        <v>201</v>
      </c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0</v>
      </c>
      <c r="M15" s="17">
        <v>3</v>
      </c>
      <c r="N15" s="17">
        <v>4</v>
      </c>
      <c r="O15" s="17">
        <v>0</v>
      </c>
      <c r="P15" s="17">
        <v>5</v>
      </c>
      <c r="Q15" s="17">
        <v>1</v>
      </c>
      <c r="R15" s="17">
        <v>2</v>
      </c>
      <c r="S15" s="2">
        <f t="shared" si="0"/>
        <v>39</v>
      </c>
      <c r="T15" s="31">
        <f t="shared" si="1"/>
        <v>0.8666666666666667</v>
      </c>
      <c r="U15" s="32">
        <f t="shared" si="2"/>
        <v>4.3333333333333339</v>
      </c>
    </row>
    <row r="16" spans="1:21" x14ac:dyDescent="0.25">
      <c r="A16" s="2">
        <v>14</v>
      </c>
      <c r="B16" s="26" t="s">
        <v>275</v>
      </c>
      <c r="C16" s="27" t="s">
        <v>202</v>
      </c>
      <c r="D16" s="17">
        <v>3</v>
      </c>
      <c r="E16" s="17">
        <v>3</v>
      </c>
      <c r="F16" s="17">
        <v>0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0</v>
      </c>
      <c r="M16" s="17">
        <v>3</v>
      </c>
      <c r="N16" s="17">
        <v>4</v>
      </c>
      <c r="O16" s="17">
        <v>0</v>
      </c>
      <c r="P16" s="17">
        <v>0</v>
      </c>
      <c r="Q16" s="17">
        <v>1</v>
      </c>
      <c r="R16" s="17">
        <v>2</v>
      </c>
      <c r="S16" s="2">
        <f t="shared" si="0"/>
        <v>31</v>
      </c>
      <c r="T16" s="31">
        <f t="shared" si="1"/>
        <v>0.68888888888888888</v>
      </c>
      <c r="U16" s="32">
        <f t="shared" si="2"/>
        <v>3.4444444444444446</v>
      </c>
    </row>
    <row r="17" spans="1:21" x14ac:dyDescent="0.25">
      <c r="A17" s="17">
        <v>15</v>
      </c>
      <c r="B17" s="26" t="s">
        <v>276</v>
      </c>
      <c r="C17" s="27" t="s">
        <v>203</v>
      </c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0</v>
      </c>
      <c r="M17" s="17">
        <v>3</v>
      </c>
      <c r="N17" s="17">
        <v>4</v>
      </c>
      <c r="O17" s="17">
        <v>0</v>
      </c>
      <c r="P17" s="17">
        <v>5</v>
      </c>
      <c r="Q17" s="17">
        <v>1</v>
      </c>
      <c r="R17" s="17">
        <v>2</v>
      </c>
      <c r="S17" s="2">
        <f t="shared" si="0"/>
        <v>39</v>
      </c>
      <c r="T17" s="31">
        <f t="shared" si="1"/>
        <v>0.8666666666666667</v>
      </c>
      <c r="U17" s="32">
        <f t="shared" si="2"/>
        <v>4.3333333333333339</v>
      </c>
    </row>
    <row r="18" spans="1:21" x14ac:dyDescent="0.25">
      <c r="A18" s="17">
        <v>16</v>
      </c>
      <c r="B18" s="26" t="s">
        <v>277</v>
      </c>
      <c r="C18" s="27" t="s">
        <v>204</v>
      </c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0</v>
      </c>
      <c r="N18" s="17">
        <v>0</v>
      </c>
      <c r="O18" s="17">
        <v>0</v>
      </c>
      <c r="P18" s="17">
        <v>5</v>
      </c>
      <c r="Q18" s="17">
        <v>1</v>
      </c>
      <c r="R18" s="17">
        <v>2</v>
      </c>
      <c r="S18" s="2">
        <f t="shared" si="0"/>
        <v>35</v>
      </c>
      <c r="T18" s="31">
        <f t="shared" si="1"/>
        <v>0.77777777777777779</v>
      </c>
      <c r="U18" s="32">
        <f t="shared" si="2"/>
        <v>3.8888888888888888</v>
      </c>
    </row>
    <row r="19" spans="1:21" x14ac:dyDescent="0.25">
      <c r="A19" s="17">
        <v>17</v>
      </c>
      <c r="B19" s="23" t="s">
        <v>278</v>
      </c>
      <c r="C19" s="28" t="s">
        <v>205</v>
      </c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4</v>
      </c>
      <c r="O19" s="17">
        <v>3</v>
      </c>
      <c r="P19" s="17">
        <v>5</v>
      </c>
      <c r="Q19" s="17">
        <v>1</v>
      </c>
      <c r="R19" s="17">
        <v>2</v>
      </c>
      <c r="S19" s="2">
        <f t="shared" si="0"/>
        <v>45</v>
      </c>
      <c r="T19" s="31">
        <f t="shared" si="1"/>
        <v>1</v>
      </c>
      <c r="U19" s="32">
        <f t="shared" si="2"/>
        <v>5</v>
      </c>
    </row>
    <row r="20" spans="1:21" ht="15" customHeight="1" x14ac:dyDescent="0.25">
      <c r="A20" s="17">
        <v>18</v>
      </c>
      <c r="B20" s="26" t="s">
        <v>279</v>
      </c>
      <c r="C20" s="27" t="s">
        <v>206</v>
      </c>
      <c r="D20" s="17">
        <v>3</v>
      </c>
      <c r="E20" s="17">
        <v>3</v>
      </c>
      <c r="F20" s="17">
        <v>0</v>
      </c>
      <c r="G20" s="17">
        <v>3</v>
      </c>
      <c r="H20" s="17">
        <v>3</v>
      </c>
      <c r="I20" s="17">
        <v>0</v>
      </c>
      <c r="J20" s="17">
        <v>3</v>
      </c>
      <c r="K20" s="17">
        <v>3</v>
      </c>
      <c r="L20" s="17">
        <v>0</v>
      </c>
      <c r="M20" s="17">
        <v>3</v>
      </c>
      <c r="N20" s="17">
        <v>0</v>
      </c>
      <c r="O20" s="17">
        <v>0</v>
      </c>
      <c r="P20" s="17">
        <v>5</v>
      </c>
      <c r="Q20" s="17">
        <v>0</v>
      </c>
      <c r="R20" s="17">
        <v>0</v>
      </c>
      <c r="S20" s="2">
        <f t="shared" si="0"/>
        <v>26</v>
      </c>
      <c r="T20" s="31">
        <f t="shared" si="1"/>
        <v>0.57777777777777772</v>
      </c>
      <c r="U20" s="32">
        <f t="shared" si="2"/>
        <v>2.8888888888888884</v>
      </c>
    </row>
    <row r="21" spans="1:21" x14ac:dyDescent="0.25">
      <c r="A21" s="17">
        <v>19</v>
      </c>
      <c r="B21" s="26" t="s">
        <v>280</v>
      </c>
      <c r="C21" s="27" t="s">
        <v>207</v>
      </c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4</v>
      </c>
      <c r="O21" s="17">
        <v>3</v>
      </c>
      <c r="P21" s="17">
        <v>0</v>
      </c>
      <c r="Q21" s="17">
        <v>1</v>
      </c>
      <c r="R21" s="17">
        <v>2</v>
      </c>
      <c r="S21" s="2">
        <f t="shared" si="0"/>
        <v>40</v>
      </c>
      <c r="T21" s="31">
        <f t="shared" si="1"/>
        <v>0.88888888888888884</v>
      </c>
      <c r="U21" s="32">
        <f t="shared" si="2"/>
        <v>4.4444444444444446</v>
      </c>
    </row>
    <row r="22" spans="1:21" x14ac:dyDescent="0.25">
      <c r="A22" s="17">
        <v>20</v>
      </c>
      <c r="B22" s="26" t="s">
        <v>281</v>
      </c>
      <c r="C22" s="27" t="s">
        <v>208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2">
        <f t="shared" si="0"/>
        <v>0</v>
      </c>
      <c r="T22" s="31">
        <f t="shared" si="1"/>
        <v>0</v>
      </c>
      <c r="U22" s="32">
        <f t="shared" si="2"/>
        <v>0</v>
      </c>
    </row>
    <row r="23" spans="1:21" x14ac:dyDescent="0.25">
      <c r="A23" s="2">
        <v>21</v>
      </c>
      <c r="B23" s="26" t="s">
        <v>282</v>
      </c>
      <c r="C23" s="27" t="s">
        <v>209</v>
      </c>
      <c r="D23" s="17">
        <v>3</v>
      </c>
      <c r="E23" s="17">
        <v>3</v>
      </c>
      <c r="F23" s="17">
        <v>3</v>
      </c>
      <c r="G23" s="17">
        <v>3</v>
      </c>
      <c r="H23" s="17">
        <v>3</v>
      </c>
      <c r="I23" s="17">
        <v>3</v>
      </c>
      <c r="J23" s="17">
        <v>3</v>
      </c>
      <c r="K23" s="17">
        <v>3</v>
      </c>
      <c r="L23" s="17">
        <v>3</v>
      </c>
      <c r="M23" s="17">
        <v>3</v>
      </c>
      <c r="N23" s="17">
        <v>4</v>
      </c>
      <c r="O23" s="17">
        <v>0</v>
      </c>
      <c r="P23" s="17">
        <v>5</v>
      </c>
      <c r="Q23" s="17">
        <v>1</v>
      </c>
      <c r="R23" s="17">
        <v>2</v>
      </c>
      <c r="S23" s="2">
        <f t="shared" si="0"/>
        <v>42</v>
      </c>
      <c r="T23" s="31">
        <f t="shared" si="1"/>
        <v>0.93333333333333335</v>
      </c>
      <c r="U23" s="32">
        <f t="shared" si="2"/>
        <v>4.666666666666667</v>
      </c>
    </row>
    <row r="24" spans="1:21" x14ac:dyDescent="0.25">
      <c r="A24" s="2">
        <v>22</v>
      </c>
      <c r="B24" s="26" t="s">
        <v>283</v>
      </c>
      <c r="C24" s="27" t="s">
        <v>210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2">
        <f t="shared" si="0"/>
        <v>0</v>
      </c>
      <c r="T24" s="31">
        <f t="shared" si="1"/>
        <v>0</v>
      </c>
      <c r="U24" s="32">
        <f t="shared" si="2"/>
        <v>0</v>
      </c>
    </row>
    <row r="25" spans="1:21" x14ac:dyDescent="0.25">
      <c r="A25" s="2">
        <v>23</v>
      </c>
      <c r="B25" s="26" t="s">
        <v>284</v>
      </c>
      <c r="C25" s="27" t="s">
        <v>215</v>
      </c>
      <c r="D25" s="17">
        <v>0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4</v>
      </c>
      <c r="O25" s="17">
        <v>0</v>
      </c>
      <c r="P25" s="17">
        <v>5</v>
      </c>
      <c r="Q25" s="17">
        <v>1</v>
      </c>
      <c r="R25" s="17">
        <v>2</v>
      </c>
      <c r="S25" s="2">
        <f t="shared" si="0"/>
        <v>39</v>
      </c>
      <c r="T25" s="31">
        <f t="shared" si="1"/>
        <v>0.8666666666666667</v>
      </c>
      <c r="U25" s="32">
        <f t="shared" si="2"/>
        <v>4.3333333333333339</v>
      </c>
    </row>
    <row r="26" spans="1:21" x14ac:dyDescent="0.25">
      <c r="A26" s="2">
        <v>24</v>
      </c>
      <c r="B26" s="26" t="s">
        <v>285</v>
      </c>
      <c r="C26" s="27" t="s">
        <v>216</v>
      </c>
      <c r="D26" s="17">
        <v>3</v>
      </c>
      <c r="E26" s="17">
        <v>3</v>
      </c>
      <c r="F26" s="17">
        <v>0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0</v>
      </c>
      <c r="O26" s="17">
        <v>3</v>
      </c>
      <c r="P26" s="17">
        <v>0</v>
      </c>
      <c r="Q26" s="17">
        <v>1</v>
      </c>
      <c r="R26" s="17">
        <v>2</v>
      </c>
      <c r="S26" s="2">
        <f t="shared" si="0"/>
        <v>33</v>
      </c>
      <c r="T26" s="31">
        <f t="shared" si="1"/>
        <v>0.73333333333333328</v>
      </c>
      <c r="U26" s="32">
        <f t="shared" si="2"/>
        <v>3.6666666666666665</v>
      </c>
    </row>
    <row r="31" spans="1:21" ht="15" customHeight="1" x14ac:dyDescent="0.25"/>
    <row r="94" ht="14.25" customHeight="1" x14ac:dyDescent="0.25"/>
  </sheetData>
  <mergeCells count="7">
    <mergeCell ref="U1:U2"/>
    <mergeCell ref="A1:A2"/>
    <mergeCell ref="B1:B2"/>
    <mergeCell ref="C1:C2"/>
    <mergeCell ref="D1:R1"/>
    <mergeCell ref="S1:S2"/>
    <mergeCell ref="T1:T2"/>
  </mergeCells>
  <conditionalFormatting sqref="D3:H18 D21:H24">
    <cfRule type="cellIs" dxfId="112" priority="274" operator="equal">
      <formula>1</formula>
    </cfRule>
    <cfRule type="cellIs" dxfId="111" priority="275" operator="equal">
      <formula>0</formula>
    </cfRule>
  </conditionalFormatting>
  <conditionalFormatting sqref="I3:I18 I21:I24">
    <cfRule type="cellIs" dxfId="110" priority="267" operator="equal">
      <formula>1</formula>
    </cfRule>
    <cfRule type="cellIs" dxfId="109" priority="268" operator="equal">
      <formula>1</formula>
    </cfRule>
    <cfRule type="cellIs" dxfId="108" priority="269" operator="equal">
      <formula>0</formula>
    </cfRule>
    <cfRule type="cellIs" dxfId="107" priority="270" operator="equal">
      <formula>0</formula>
    </cfRule>
    <cfRule type="cellIs" dxfId="106" priority="271" operator="equal">
      <formula>0.5</formula>
    </cfRule>
    <cfRule type="cellIs" dxfId="105" priority="273" operator="equal">
      <formula>0</formula>
    </cfRule>
  </conditionalFormatting>
  <conditionalFormatting sqref="I3:I18 I21:I24">
    <cfRule type="cellIs" dxfId="104" priority="272" operator="equal">
      <formula>0</formula>
    </cfRule>
  </conditionalFormatting>
  <conditionalFormatting sqref="J3:J18 J21:J24">
    <cfRule type="cellIs" dxfId="103" priority="264" operator="equal">
      <formula>0</formula>
    </cfRule>
    <cfRule type="cellIs" dxfId="102" priority="265" operator="equal">
      <formula>0</formula>
    </cfRule>
    <cfRule type="cellIs" dxfId="101" priority="266" operator="equal">
      <formula>1</formula>
    </cfRule>
  </conditionalFormatting>
  <conditionalFormatting sqref="K3:K18 R3:R18 K21:K24 R21:R24">
    <cfRule type="cellIs" dxfId="100" priority="262" operator="equal">
      <formula>0</formula>
    </cfRule>
    <cfRule type="cellIs" dxfId="99" priority="263" operator="equal">
      <formula>0</formula>
    </cfRule>
  </conditionalFormatting>
  <conditionalFormatting sqref="L3:N18 L21:N24">
    <cfRule type="cellIs" dxfId="98" priority="261" operator="equal">
      <formula>0</formula>
    </cfRule>
  </conditionalFormatting>
  <conditionalFormatting sqref="M3:N18 M21:N24 R21:R24 R3:R18">
    <cfRule type="cellIs" dxfId="97" priority="255" operator="equal">
      <formula>1</formula>
    </cfRule>
    <cfRule type="cellIs" dxfId="96" priority="256" operator="equal">
      <formula>1</formula>
    </cfRule>
  </conditionalFormatting>
  <conditionalFormatting sqref="D19:H19">
    <cfRule type="cellIs" dxfId="95" priority="147" operator="equal">
      <formula>1</formula>
    </cfRule>
    <cfRule type="cellIs" dxfId="94" priority="148" operator="equal">
      <formula>0</formula>
    </cfRule>
  </conditionalFormatting>
  <conditionalFormatting sqref="I19">
    <cfRule type="cellIs" dxfId="93" priority="140" operator="equal">
      <formula>1</formula>
    </cfRule>
    <cfRule type="cellIs" dxfId="92" priority="141" operator="equal">
      <formula>1</formula>
    </cfRule>
    <cfRule type="cellIs" dxfId="91" priority="142" operator="equal">
      <formula>0</formula>
    </cfRule>
    <cfRule type="cellIs" dxfId="90" priority="143" operator="equal">
      <formula>0</formula>
    </cfRule>
    <cfRule type="cellIs" dxfId="89" priority="144" operator="equal">
      <formula>0.5</formula>
    </cfRule>
    <cfRule type="cellIs" dxfId="88" priority="146" operator="equal">
      <formula>0</formula>
    </cfRule>
  </conditionalFormatting>
  <conditionalFormatting sqref="I19">
    <cfRule type="cellIs" dxfId="87" priority="145" operator="equal">
      <formula>0</formula>
    </cfRule>
  </conditionalFormatting>
  <conditionalFormatting sqref="J19">
    <cfRule type="cellIs" dxfId="86" priority="137" operator="equal">
      <formula>0</formula>
    </cfRule>
    <cfRule type="cellIs" dxfId="85" priority="138" operator="equal">
      <formula>0</formula>
    </cfRule>
    <cfRule type="cellIs" dxfId="84" priority="139" operator="equal">
      <formula>1</formula>
    </cfRule>
  </conditionalFormatting>
  <conditionalFormatting sqref="K19 R19">
    <cfRule type="cellIs" dxfId="83" priority="135" operator="equal">
      <formula>0</formula>
    </cfRule>
    <cfRule type="cellIs" dxfId="82" priority="136" operator="equal">
      <formula>0</formula>
    </cfRule>
  </conditionalFormatting>
  <conditionalFormatting sqref="L19:N19">
    <cfRule type="cellIs" dxfId="81" priority="134" operator="equal">
      <formula>0</formula>
    </cfRule>
  </conditionalFormatting>
  <conditionalFormatting sqref="M19:N19 R19">
    <cfRule type="cellIs" dxfId="80" priority="132" operator="equal">
      <formula>1</formula>
    </cfRule>
    <cfRule type="cellIs" dxfId="79" priority="133" operator="equal">
      <formula>1</formula>
    </cfRule>
  </conditionalFormatting>
  <conditionalFormatting sqref="D20:H20">
    <cfRule type="cellIs" dxfId="78" priority="130" operator="equal">
      <formula>1</formula>
    </cfRule>
    <cfRule type="cellIs" dxfId="77" priority="131" operator="equal">
      <formula>0</formula>
    </cfRule>
  </conditionalFormatting>
  <conditionalFormatting sqref="I20">
    <cfRule type="cellIs" dxfId="76" priority="123" operator="equal">
      <formula>1</formula>
    </cfRule>
    <cfRule type="cellIs" dxfId="75" priority="124" operator="equal">
      <formula>1</formula>
    </cfRule>
    <cfRule type="cellIs" dxfId="74" priority="125" operator="equal">
      <formula>0</formula>
    </cfRule>
    <cfRule type="cellIs" dxfId="73" priority="126" operator="equal">
      <formula>0</formula>
    </cfRule>
    <cfRule type="cellIs" dxfId="72" priority="127" operator="equal">
      <formula>0.5</formula>
    </cfRule>
    <cfRule type="cellIs" dxfId="71" priority="129" operator="equal">
      <formula>0</formula>
    </cfRule>
  </conditionalFormatting>
  <conditionalFormatting sqref="I20">
    <cfRule type="cellIs" dxfId="70" priority="128" operator="equal">
      <formula>0</formula>
    </cfRule>
  </conditionalFormatting>
  <conditionalFormatting sqref="J20">
    <cfRule type="cellIs" dxfId="69" priority="120" operator="equal">
      <formula>0</formula>
    </cfRule>
    <cfRule type="cellIs" dxfId="68" priority="121" operator="equal">
      <formula>0</formula>
    </cfRule>
    <cfRule type="cellIs" dxfId="67" priority="122" operator="equal">
      <formula>1</formula>
    </cfRule>
  </conditionalFormatting>
  <conditionalFormatting sqref="K20 R20">
    <cfRule type="cellIs" dxfId="66" priority="118" operator="equal">
      <formula>0</formula>
    </cfRule>
    <cfRule type="cellIs" dxfId="65" priority="119" operator="equal">
      <formula>0</formula>
    </cfRule>
  </conditionalFormatting>
  <conditionalFormatting sqref="L20:N20">
    <cfRule type="cellIs" dxfId="64" priority="117" operator="equal">
      <formula>0</formula>
    </cfRule>
  </conditionalFormatting>
  <conditionalFormatting sqref="M20:N20 R20">
    <cfRule type="cellIs" dxfId="63" priority="115" operator="equal">
      <formula>1</formula>
    </cfRule>
    <cfRule type="cellIs" dxfId="62" priority="116" operator="equal">
      <formula>1</formula>
    </cfRule>
  </conditionalFormatting>
  <conditionalFormatting sqref="D25:H25">
    <cfRule type="cellIs" dxfId="61" priority="113" operator="equal">
      <formula>1</formula>
    </cfRule>
    <cfRule type="cellIs" dxfId="60" priority="114" operator="equal">
      <formula>0</formula>
    </cfRule>
  </conditionalFormatting>
  <conditionalFormatting sqref="I25">
    <cfRule type="cellIs" dxfId="59" priority="106" operator="equal">
      <formula>1</formula>
    </cfRule>
    <cfRule type="cellIs" dxfId="58" priority="107" operator="equal">
      <formula>1</formula>
    </cfRule>
    <cfRule type="cellIs" dxfId="57" priority="108" operator="equal">
      <formula>0</formula>
    </cfRule>
    <cfRule type="cellIs" dxfId="56" priority="109" operator="equal">
      <formula>0</formula>
    </cfRule>
    <cfRule type="cellIs" dxfId="55" priority="110" operator="equal">
      <formula>0.5</formula>
    </cfRule>
    <cfRule type="cellIs" dxfId="54" priority="112" operator="equal">
      <formula>0</formula>
    </cfRule>
  </conditionalFormatting>
  <conditionalFormatting sqref="I25">
    <cfRule type="cellIs" dxfId="53" priority="111" operator="equal">
      <formula>0</formula>
    </cfRule>
  </conditionalFormatting>
  <conditionalFormatting sqref="J25">
    <cfRule type="cellIs" dxfId="52" priority="103" operator="equal">
      <formula>0</formula>
    </cfRule>
    <cfRule type="cellIs" dxfId="51" priority="104" operator="equal">
      <formula>0</formula>
    </cfRule>
    <cfRule type="cellIs" dxfId="50" priority="105" operator="equal">
      <formula>1</formula>
    </cfRule>
  </conditionalFormatting>
  <conditionalFormatting sqref="K25 R25">
    <cfRule type="cellIs" dxfId="49" priority="101" operator="equal">
      <formula>0</formula>
    </cfRule>
    <cfRule type="cellIs" dxfId="48" priority="102" operator="equal">
      <formula>0</formula>
    </cfRule>
  </conditionalFormatting>
  <conditionalFormatting sqref="L25:N25">
    <cfRule type="cellIs" dxfId="47" priority="100" operator="equal">
      <formula>0</formula>
    </cfRule>
  </conditionalFormatting>
  <conditionalFormatting sqref="M25:N25 R25">
    <cfRule type="cellIs" dxfId="46" priority="98" operator="equal">
      <formula>1</formula>
    </cfRule>
    <cfRule type="cellIs" dxfId="45" priority="99" operator="equal">
      <formula>1</formula>
    </cfRule>
  </conditionalFormatting>
  <conditionalFormatting sqref="D26:H26">
    <cfRule type="cellIs" dxfId="44" priority="44" operator="equal">
      <formula>1</formula>
    </cfRule>
    <cfRule type="cellIs" dxfId="43" priority="45" operator="equal">
      <formula>0</formula>
    </cfRule>
  </conditionalFormatting>
  <conditionalFormatting sqref="I26">
    <cfRule type="cellIs" dxfId="42" priority="37" operator="equal">
      <formula>1</formula>
    </cfRule>
    <cfRule type="cellIs" dxfId="41" priority="38" operator="equal">
      <formula>1</formula>
    </cfRule>
    <cfRule type="cellIs" dxfId="40" priority="39" operator="equal">
      <formula>0</formula>
    </cfRule>
    <cfRule type="cellIs" dxfId="39" priority="40" operator="equal">
      <formula>0</formula>
    </cfRule>
    <cfRule type="cellIs" dxfId="38" priority="41" operator="equal">
      <formula>0.5</formula>
    </cfRule>
    <cfRule type="cellIs" dxfId="37" priority="43" operator="equal">
      <formula>0</formula>
    </cfRule>
  </conditionalFormatting>
  <conditionalFormatting sqref="I26">
    <cfRule type="cellIs" dxfId="36" priority="42" operator="equal">
      <formula>0</formula>
    </cfRule>
  </conditionalFormatting>
  <conditionalFormatting sqref="J26">
    <cfRule type="cellIs" dxfId="35" priority="34" operator="equal">
      <formula>0</formula>
    </cfRule>
    <cfRule type="cellIs" dxfId="34" priority="35" operator="equal">
      <formula>0</formula>
    </cfRule>
    <cfRule type="cellIs" dxfId="33" priority="36" operator="equal">
      <formula>1</formula>
    </cfRule>
  </conditionalFormatting>
  <conditionalFormatting sqref="K26 R26">
    <cfRule type="cellIs" dxfId="32" priority="32" operator="equal">
      <formula>0</formula>
    </cfRule>
    <cfRule type="cellIs" dxfId="31" priority="33" operator="equal">
      <formula>0</formula>
    </cfRule>
  </conditionalFormatting>
  <conditionalFormatting sqref="M26:N26">
    <cfRule type="cellIs" dxfId="30" priority="31" operator="equal">
      <formula>0</formula>
    </cfRule>
  </conditionalFormatting>
  <conditionalFormatting sqref="M26:N26 R26">
    <cfRule type="cellIs" dxfId="29" priority="29" operator="equal">
      <formula>1</formula>
    </cfRule>
    <cfRule type="cellIs" dxfId="28" priority="30" operator="equal">
      <formula>1</formula>
    </cfRule>
  </conditionalFormatting>
  <conditionalFormatting sqref="L26">
    <cfRule type="cellIs" dxfId="27" priority="27" operator="equal">
      <formula>0</formula>
    </cfRule>
    <cfRule type="cellIs" dxfId="26" priority="28" operator="equal">
      <formula>0</formula>
    </cfRule>
  </conditionalFormatting>
  <conditionalFormatting sqref="L26">
    <cfRule type="cellIs" dxfId="25" priority="25" operator="equal">
      <formula>0</formula>
    </cfRule>
    <cfRule type="cellIs" dxfId="24" priority="26" operator="equal">
      <formula>0</formula>
    </cfRule>
  </conditionalFormatting>
  <conditionalFormatting sqref="R26">
    <cfRule type="cellIs" dxfId="23" priority="24" operator="equal">
      <formula>0</formula>
    </cfRule>
  </conditionalFormatting>
  <conditionalFormatting sqref="M26:N26">
    <cfRule type="cellIs" dxfId="22" priority="22" operator="equal">
      <formula>0</formula>
    </cfRule>
    <cfRule type="cellIs" dxfId="21" priority="23" operator="equal">
      <formula>0</formula>
    </cfRule>
  </conditionalFormatting>
  <conditionalFormatting sqref="O26:Q26">
    <cfRule type="cellIs" dxfId="20" priority="1" operator="equal">
      <formula>0</formula>
    </cfRule>
  </conditionalFormatting>
  <conditionalFormatting sqref="O3:Q18 O21:Q24">
    <cfRule type="cellIs" dxfId="19" priority="20" operator="equal">
      <formula>0</formula>
    </cfRule>
    <cfRule type="cellIs" dxfId="18" priority="21" operator="equal">
      <formula>0</formula>
    </cfRule>
  </conditionalFormatting>
  <conditionalFormatting sqref="O21:Q24 O3:Q18">
    <cfRule type="cellIs" dxfId="17" priority="18" operator="equal">
      <formula>1</formula>
    </cfRule>
    <cfRule type="cellIs" dxfId="16" priority="19" operator="equal">
      <formula>1</formula>
    </cfRule>
  </conditionalFormatting>
  <conditionalFormatting sqref="O19:Q19">
    <cfRule type="cellIs" dxfId="15" priority="16" operator="equal">
      <formula>0</formula>
    </cfRule>
    <cfRule type="cellIs" dxfId="14" priority="17" operator="equal">
      <formula>0</formula>
    </cfRule>
  </conditionalFormatting>
  <conditionalFormatting sqref="O19:Q19">
    <cfRule type="cellIs" dxfId="13" priority="14" operator="equal">
      <formula>1</formula>
    </cfRule>
    <cfRule type="cellIs" dxfId="12" priority="15" operator="equal">
      <formula>1</formula>
    </cfRule>
  </conditionalFormatting>
  <conditionalFormatting sqref="O20:Q20">
    <cfRule type="cellIs" dxfId="11" priority="12" operator="equal">
      <formula>0</formula>
    </cfRule>
    <cfRule type="cellIs" dxfId="10" priority="13" operator="equal">
      <formula>0</formula>
    </cfRule>
  </conditionalFormatting>
  <conditionalFormatting sqref="O20:Q20">
    <cfRule type="cellIs" dxfId="9" priority="10" operator="equal">
      <formula>1</formula>
    </cfRule>
    <cfRule type="cellIs" dxfId="8" priority="11" operator="equal">
      <formula>1</formula>
    </cfRule>
  </conditionalFormatting>
  <conditionalFormatting sqref="O25:Q25">
    <cfRule type="cellIs" dxfId="7" priority="8" operator="equal">
      <formula>0</formula>
    </cfRule>
    <cfRule type="cellIs" dxfId="6" priority="9" operator="equal">
      <formula>0</formula>
    </cfRule>
  </conditionalFormatting>
  <conditionalFormatting sqref="O25:Q25">
    <cfRule type="cellIs" dxfId="5" priority="6" operator="equal">
      <formula>1</formula>
    </cfRule>
    <cfRule type="cellIs" dxfId="4" priority="7" operator="equal">
      <formula>1</formula>
    </cfRule>
  </conditionalFormatting>
  <conditionalFormatting sqref="O26:Q26">
    <cfRule type="cellIs" dxfId="3" priority="4" operator="equal">
      <formula>0</formula>
    </cfRule>
    <cfRule type="cellIs" dxfId="2" priority="5" operator="equal">
      <formula>0</formula>
    </cfRule>
  </conditionalFormatting>
  <conditionalFormatting sqref="O26:Q26">
    <cfRule type="cellIs" dxfId="1" priority="2" operator="equal">
      <formula>1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Grafički</vt:lpstr>
      <vt:lpstr>Zbirna tabela</vt:lpstr>
      <vt:lpstr>Zbirna tabela (grupa 1)</vt:lpstr>
      <vt:lpstr>Zbirna tabela (grupa 2)</vt:lpstr>
      <vt:lpstr>Zbirna tabela (grupa 3)</vt:lpstr>
      <vt:lpstr>Evidencija prisustva - grupa 1</vt:lpstr>
      <vt:lpstr>Evidencija prisustva - grupa 2</vt:lpstr>
      <vt:lpstr>Evidencija prisustva - grupa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2017-02-12T21:18:30Z</dcterms:modified>
</cp:coreProperties>
</file>